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K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B4" i="61" s="1"/>
  <c r="AG4" i="1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B8" i="61" s="1"/>
  <c r="AG8" i="14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B12" i="61" s="1"/>
  <c r="AG12" i="14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B24" i="61" s="1"/>
  <c r="AG24" i="1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B28" i="61" s="1"/>
  <c r="AG28" i="14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B32" i="61" s="1"/>
  <c r="AG32" i="14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B36" i="61" s="1"/>
  <c r="AG36" i="14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B40" i="61" s="1"/>
  <c r="AG40" i="14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B44" i="61" s="1"/>
  <c r="AG44" i="1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B56" i="61" s="1"/>
  <c r="AG56" i="14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B60" i="61" s="1"/>
  <c r="AG60" i="14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B64" i="61" s="1"/>
  <c r="AG64" i="1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B68" i="61" s="1"/>
  <c r="AG68" i="14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B72" i="61" s="1"/>
  <c r="AG72" i="14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B76" i="61" s="1"/>
  <c r="AG76" i="14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B88" i="61" s="1"/>
  <c r="AG88" i="14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B92" i="61" s="1"/>
  <c r="AG92" i="14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B96" i="61" s="1"/>
  <c r="AG96" i="14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AA4" i="61" s="1"/>
  <c r="Z4" i="14"/>
  <c r="AA4"/>
  <c r="AB4"/>
  <c r="AC4"/>
  <c r="AA4" i="63" s="1"/>
  <c r="X5" i="14"/>
  <c r="Y5"/>
  <c r="Z5"/>
  <c r="AA5"/>
  <c r="AA5" i="62" s="1"/>
  <c r="AB5" i="14"/>
  <c r="AA5" i="63" s="1"/>
  <c r="AC5" i="14"/>
  <c r="X6"/>
  <c r="Y6"/>
  <c r="Z6"/>
  <c r="AA6"/>
  <c r="AB6"/>
  <c r="AC6"/>
  <c r="AA6" i="63" s="1"/>
  <c r="X7" i="14"/>
  <c r="Y7"/>
  <c r="Z7"/>
  <c r="AA7"/>
  <c r="AA7" i="62" s="1"/>
  <c r="AB7" i="14"/>
  <c r="AC7"/>
  <c r="X8"/>
  <c r="Y8"/>
  <c r="AA8" i="61" s="1"/>
  <c r="Z8" i="14"/>
  <c r="AA8"/>
  <c r="AB8"/>
  <c r="AC8"/>
  <c r="X9"/>
  <c r="Y9"/>
  <c r="Z9"/>
  <c r="AA9"/>
  <c r="AA9" i="62" s="1"/>
  <c r="AB9" i="14"/>
  <c r="AC9"/>
  <c r="X10"/>
  <c r="Y10"/>
  <c r="AA10" i="61" s="1"/>
  <c r="Z10" i="14"/>
  <c r="AA10"/>
  <c r="AB10"/>
  <c r="AC10"/>
  <c r="AA10" i="63" s="1"/>
  <c r="X11" i="14"/>
  <c r="Y11"/>
  <c r="Z11"/>
  <c r="AA11"/>
  <c r="AA11" i="62" s="1"/>
  <c r="AB11" i="14"/>
  <c r="AA11" i="63" s="1"/>
  <c r="AC11" i="14"/>
  <c r="X12"/>
  <c r="Y12"/>
  <c r="AA12" i="61" s="1"/>
  <c r="Z12" i="14"/>
  <c r="AA12"/>
  <c r="AB12"/>
  <c r="AC12"/>
  <c r="AA12" i="63" s="1"/>
  <c r="X13" i="14"/>
  <c r="Y13"/>
  <c r="Z13"/>
  <c r="AA13"/>
  <c r="AA13" i="62" s="1"/>
  <c r="AB13" i="14"/>
  <c r="AA13" i="63" s="1"/>
  <c r="AC13" i="14"/>
  <c r="X14"/>
  <c r="Y14"/>
  <c r="Z14"/>
  <c r="AA14"/>
  <c r="AB14"/>
  <c r="AC14"/>
  <c r="AA14" i="63" s="1"/>
  <c r="X15" i="14"/>
  <c r="Y15"/>
  <c r="Z15"/>
  <c r="AA15"/>
  <c r="AA15" i="62" s="1"/>
  <c r="AB15" i="14"/>
  <c r="AC15"/>
  <c r="X16"/>
  <c r="Y16"/>
  <c r="AA16" i="61" s="1"/>
  <c r="Z16" i="14"/>
  <c r="AA16"/>
  <c r="AB16"/>
  <c r="AC16"/>
  <c r="AA16" i="63" s="1"/>
  <c r="X17" i="14"/>
  <c r="Y17"/>
  <c r="Z17"/>
  <c r="AA17"/>
  <c r="AA17" i="62" s="1"/>
  <c r="AB17" i="14"/>
  <c r="AC17"/>
  <c r="X18"/>
  <c r="Y18"/>
  <c r="AA18" i="61" s="1"/>
  <c r="Z18" i="14"/>
  <c r="AA18"/>
  <c r="AB18"/>
  <c r="AC18"/>
  <c r="AA18" i="63" s="1"/>
  <c r="X19" i="14"/>
  <c r="Y19"/>
  <c r="Z19"/>
  <c r="AA19"/>
  <c r="AA19" i="62" s="1"/>
  <c r="AB19" i="14"/>
  <c r="AA19" i="63" s="1"/>
  <c r="AC19" i="14"/>
  <c r="X20"/>
  <c r="Y20"/>
  <c r="AA20" i="61" s="1"/>
  <c r="Z20" i="14"/>
  <c r="AA20"/>
  <c r="AB20"/>
  <c r="AC20"/>
  <c r="AA20" i="63" s="1"/>
  <c r="X21" i="14"/>
  <c r="Y21"/>
  <c r="Z21"/>
  <c r="AA21"/>
  <c r="AA21" i="62" s="1"/>
  <c r="AB21" i="14"/>
  <c r="AA21" i="63" s="1"/>
  <c r="AC21" i="14"/>
  <c r="X22"/>
  <c r="Y22"/>
  <c r="Z22"/>
  <c r="AA22"/>
  <c r="AB22"/>
  <c r="AC22"/>
  <c r="AA22" i="63" s="1"/>
  <c r="X23" i="14"/>
  <c r="Y23"/>
  <c r="Z23"/>
  <c r="AA23"/>
  <c r="AA23" i="62" s="1"/>
  <c r="AB23" i="14"/>
  <c r="AC23"/>
  <c r="X24"/>
  <c r="Y24"/>
  <c r="AA24" i="61" s="1"/>
  <c r="Z24" i="14"/>
  <c r="AA24"/>
  <c r="AB24"/>
  <c r="AC24"/>
  <c r="X25"/>
  <c r="Y25"/>
  <c r="Z25"/>
  <c r="AA25"/>
  <c r="AA25" i="62" s="1"/>
  <c r="AB25" i="14"/>
  <c r="AC25"/>
  <c r="X26"/>
  <c r="Y26"/>
  <c r="AA26" i="61" s="1"/>
  <c r="Z26" i="14"/>
  <c r="AA26"/>
  <c r="AB26"/>
  <c r="AC26"/>
  <c r="AA26" i="63" s="1"/>
  <c r="X27" i="14"/>
  <c r="Y27"/>
  <c r="Z27"/>
  <c r="AA27"/>
  <c r="AA27" i="62" s="1"/>
  <c r="AB27" i="14"/>
  <c r="AA27" i="63" s="1"/>
  <c r="AC27" i="14"/>
  <c r="X28"/>
  <c r="Y28"/>
  <c r="AA28" i="61" s="1"/>
  <c r="Z28" i="14"/>
  <c r="AA28"/>
  <c r="AB28"/>
  <c r="AC28"/>
  <c r="AA28" i="63" s="1"/>
  <c r="X29" i="14"/>
  <c r="Y29"/>
  <c r="Z29"/>
  <c r="AA29"/>
  <c r="AA29" i="62" s="1"/>
  <c r="AB29" i="14"/>
  <c r="AA29" i="63" s="1"/>
  <c r="AC29" i="14"/>
  <c r="X30"/>
  <c r="Y30"/>
  <c r="Z30"/>
  <c r="AA30"/>
  <c r="AB30"/>
  <c r="AC30"/>
  <c r="AA30" i="63" s="1"/>
  <c r="X31" i="14"/>
  <c r="Y31"/>
  <c r="Z31"/>
  <c r="AA31"/>
  <c r="AA31" i="62" s="1"/>
  <c r="AB31" i="14"/>
  <c r="AC31"/>
  <c r="X32"/>
  <c r="Y32"/>
  <c r="AA32" i="61" s="1"/>
  <c r="Z32" i="14"/>
  <c r="AA32"/>
  <c r="AB32"/>
  <c r="AC32"/>
  <c r="AA32" i="63" s="1"/>
  <c r="X33" i="14"/>
  <c r="Y33"/>
  <c r="Z33"/>
  <c r="AA33"/>
  <c r="AA33" i="62" s="1"/>
  <c r="AB33" i="14"/>
  <c r="AC33"/>
  <c r="X34"/>
  <c r="Y34"/>
  <c r="AA34" i="61" s="1"/>
  <c r="Z34" i="14"/>
  <c r="AA34"/>
  <c r="AB34"/>
  <c r="AC34"/>
  <c r="AA34" i="63" s="1"/>
  <c r="X35" i="14"/>
  <c r="Y35"/>
  <c r="Z35"/>
  <c r="AA35"/>
  <c r="AA35" i="62" s="1"/>
  <c r="AB35" i="14"/>
  <c r="AA35" i="63" s="1"/>
  <c r="AC35" i="14"/>
  <c r="X36"/>
  <c r="Y36"/>
  <c r="AA36" i="61" s="1"/>
  <c r="Z36" i="14"/>
  <c r="AA36"/>
  <c r="AB36"/>
  <c r="AC36"/>
  <c r="AA36" i="63" s="1"/>
  <c r="X37" i="14"/>
  <c r="Y37"/>
  <c r="Z37"/>
  <c r="AA37"/>
  <c r="AA37" i="62" s="1"/>
  <c r="AB37" i="14"/>
  <c r="AA37" i="63" s="1"/>
  <c r="AC37" i="14"/>
  <c r="X38"/>
  <c r="Y38"/>
  <c r="Z38"/>
  <c r="AA38"/>
  <c r="AB38"/>
  <c r="AC38"/>
  <c r="AA38" i="63" s="1"/>
  <c r="X39" i="14"/>
  <c r="Y39"/>
  <c r="Z39"/>
  <c r="AA39"/>
  <c r="AA39" i="62" s="1"/>
  <c r="AB39" i="14"/>
  <c r="AC39"/>
  <c r="X40"/>
  <c r="Y40"/>
  <c r="AA40" i="61" s="1"/>
  <c r="Z40" i="14"/>
  <c r="AA40"/>
  <c r="AB40"/>
  <c r="AC40"/>
  <c r="X41"/>
  <c r="Y41"/>
  <c r="Z41"/>
  <c r="AA41"/>
  <c r="AA41" i="62" s="1"/>
  <c r="AB41" i="14"/>
  <c r="AC41"/>
  <c r="X42"/>
  <c r="Y42"/>
  <c r="AA42" i="61" s="1"/>
  <c r="Z42" i="14"/>
  <c r="AA42"/>
  <c r="AB42"/>
  <c r="AC42"/>
  <c r="AA42" i="63" s="1"/>
  <c r="X43" i="14"/>
  <c r="Y43"/>
  <c r="Z43"/>
  <c r="AA43"/>
  <c r="AA43" i="62" s="1"/>
  <c r="AB43" i="14"/>
  <c r="AA43" i="63" s="1"/>
  <c r="AC43" i="14"/>
  <c r="X44"/>
  <c r="Y44"/>
  <c r="AA44" i="61" s="1"/>
  <c r="Z44" i="14"/>
  <c r="AA44"/>
  <c r="AB44"/>
  <c r="AC44"/>
  <c r="AA44" i="63" s="1"/>
  <c r="X45" i="14"/>
  <c r="Y45"/>
  <c r="Z45"/>
  <c r="AA45"/>
  <c r="AA45" i="62" s="1"/>
  <c r="AB45" i="14"/>
  <c r="AA45" i="63" s="1"/>
  <c r="AC45" i="14"/>
  <c r="X46"/>
  <c r="Y46"/>
  <c r="Z46"/>
  <c r="AA46"/>
  <c r="AB46"/>
  <c r="AC46"/>
  <c r="AA46" i="63" s="1"/>
  <c r="X47" i="14"/>
  <c r="Y47"/>
  <c r="Z47"/>
  <c r="AA47"/>
  <c r="AA47" i="62" s="1"/>
  <c r="AB47" i="14"/>
  <c r="AC47"/>
  <c r="X48"/>
  <c r="Y48"/>
  <c r="AA48" i="61" s="1"/>
  <c r="Z48" i="14"/>
  <c r="AA48"/>
  <c r="AB48"/>
  <c r="AC48"/>
  <c r="AA48" i="63" s="1"/>
  <c r="X49" i="14"/>
  <c r="Y49"/>
  <c r="Z49"/>
  <c r="AA49"/>
  <c r="AA49" i="62" s="1"/>
  <c r="AB49" i="14"/>
  <c r="AC49"/>
  <c r="X50"/>
  <c r="Y50"/>
  <c r="AA50" i="61" s="1"/>
  <c r="Z50" i="14"/>
  <c r="AA50"/>
  <c r="AB50"/>
  <c r="AC50"/>
  <c r="AA50" i="63" s="1"/>
  <c r="X51" i="14"/>
  <c r="Y51"/>
  <c r="Z51"/>
  <c r="AA51"/>
  <c r="AA51" i="62" s="1"/>
  <c r="AB51" i="14"/>
  <c r="AC51"/>
  <c r="X52"/>
  <c r="Y52"/>
  <c r="AA52" i="61" s="1"/>
  <c r="Z52" i="14"/>
  <c r="AA52"/>
  <c r="AB52"/>
  <c r="AC52"/>
  <c r="AA52" i="63" s="1"/>
  <c r="X53" i="14"/>
  <c r="Y53"/>
  <c r="Z53"/>
  <c r="AA53"/>
  <c r="AA53" i="62" s="1"/>
  <c r="AB53" i="14"/>
  <c r="AA53" i="63" s="1"/>
  <c r="AC53" i="14"/>
  <c r="X54"/>
  <c r="Y54"/>
  <c r="Z54"/>
  <c r="AA54"/>
  <c r="AB54"/>
  <c r="AC54"/>
  <c r="AA54" i="63" s="1"/>
  <c r="X55" i="14"/>
  <c r="Y55"/>
  <c r="Z55"/>
  <c r="AA55"/>
  <c r="AA55" i="62" s="1"/>
  <c r="AB55" i="14"/>
  <c r="AC55"/>
  <c r="X56"/>
  <c r="Y56"/>
  <c r="AA56" i="61" s="1"/>
  <c r="Z56" i="14"/>
  <c r="AA56"/>
  <c r="AB56"/>
  <c r="AC56"/>
  <c r="X57"/>
  <c r="Y57"/>
  <c r="Z57"/>
  <c r="AA57"/>
  <c r="AA57" i="62" s="1"/>
  <c r="AB57" i="14"/>
  <c r="AC57"/>
  <c r="X58"/>
  <c r="Y58"/>
  <c r="AA58" i="61" s="1"/>
  <c r="Z58" i="14"/>
  <c r="AA58"/>
  <c r="AB58"/>
  <c r="AC58"/>
  <c r="AA58" i="63" s="1"/>
  <c r="X59" i="14"/>
  <c r="Y59"/>
  <c r="Z59"/>
  <c r="AA59"/>
  <c r="AA59" i="62" s="1"/>
  <c r="AB59" i="14"/>
  <c r="AA59" i="63" s="1"/>
  <c r="AC59" i="14"/>
  <c r="X60"/>
  <c r="Y60"/>
  <c r="AA60" i="61" s="1"/>
  <c r="Z60" i="14"/>
  <c r="AA60"/>
  <c r="AB60"/>
  <c r="AC60"/>
  <c r="AA60" i="63" s="1"/>
  <c r="X61" i="14"/>
  <c r="Y61"/>
  <c r="Z61"/>
  <c r="AA61"/>
  <c r="AA61" i="62" s="1"/>
  <c r="AB61" i="14"/>
  <c r="AA61" i="63" s="1"/>
  <c r="AC61" i="14"/>
  <c r="X62"/>
  <c r="Y62"/>
  <c r="Z62"/>
  <c r="AA62"/>
  <c r="AB62"/>
  <c r="AC62"/>
  <c r="AA62" i="63" s="1"/>
  <c r="X63" i="14"/>
  <c r="Y63"/>
  <c r="Z63"/>
  <c r="AA63"/>
  <c r="AA63" i="62" s="1"/>
  <c r="AB63" i="14"/>
  <c r="AC63"/>
  <c r="X64"/>
  <c r="Y64"/>
  <c r="AA64" i="61" s="1"/>
  <c r="Z64" i="14"/>
  <c r="AA64"/>
  <c r="AB64"/>
  <c r="AC64"/>
  <c r="AA64" i="63" s="1"/>
  <c r="X65" i="14"/>
  <c r="Y65"/>
  <c r="Z65"/>
  <c r="AA65"/>
  <c r="AA65" i="62" s="1"/>
  <c r="AB65" i="14"/>
  <c r="AC65"/>
  <c r="X66"/>
  <c r="Y66"/>
  <c r="AA66" i="61" s="1"/>
  <c r="Z66" i="14"/>
  <c r="AA66"/>
  <c r="AB66"/>
  <c r="AC66"/>
  <c r="AA66" i="63" s="1"/>
  <c r="X67" i="14"/>
  <c r="Y67"/>
  <c r="Z67"/>
  <c r="AA67"/>
  <c r="AA67" i="62" s="1"/>
  <c r="AB67" i="14"/>
  <c r="AA67" i="63" s="1"/>
  <c r="AC67" i="14"/>
  <c r="X68"/>
  <c r="Y68"/>
  <c r="AA68" i="61" s="1"/>
  <c r="Z68" i="14"/>
  <c r="AA68"/>
  <c r="AB68"/>
  <c r="AC68"/>
  <c r="AA68" i="63" s="1"/>
  <c r="X69" i="14"/>
  <c r="Y69"/>
  <c r="Z69"/>
  <c r="AA69"/>
  <c r="AA69" i="62" s="1"/>
  <c r="AB69" i="14"/>
  <c r="AA69" i="63" s="1"/>
  <c r="AC69" i="14"/>
  <c r="X70"/>
  <c r="Y70"/>
  <c r="Z70"/>
  <c r="AA70"/>
  <c r="AB70"/>
  <c r="AC70"/>
  <c r="AA70" i="63" s="1"/>
  <c r="X71" i="14"/>
  <c r="Y71"/>
  <c r="Z71"/>
  <c r="AA71"/>
  <c r="AA71" i="62" s="1"/>
  <c r="AB71" i="14"/>
  <c r="AC71"/>
  <c r="X72"/>
  <c r="Y72"/>
  <c r="AA72" i="61" s="1"/>
  <c r="Z72" i="14"/>
  <c r="AA72"/>
  <c r="AB72"/>
  <c r="AC72"/>
  <c r="AA72" i="63" s="1"/>
  <c r="X73" i="14"/>
  <c r="Y73"/>
  <c r="Z73"/>
  <c r="AA73"/>
  <c r="AA73" i="62" s="1"/>
  <c r="AB73" i="14"/>
  <c r="AC73"/>
  <c r="X74"/>
  <c r="Y74"/>
  <c r="AA74" i="61" s="1"/>
  <c r="Z74" i="14"/>
  <c r="AA74"/>
  <c r="AB74"/>
  <c r="AC74"/>
  <c r="AA74" i="63" s="1"/>
  <c r="X75" i="14"/>
  <c r="Y75"/>
  <c r="Z75"/>
  <c r="AA75"/>
  <c r="AA75" i="62" s="1"/>
  <c r="AB75" i="14"/>
  <c r="AA75" i="63" s="1"/>
  <c r="AC75" i="14"/>
  <c r="X76"/>
  <c r="Y76"/>
  <c r="AA76" i="61" s="1"/>
  <c r="Z76" i="14"/>
  <c r="AA76"/>
  <c r="AB76"/>
  <c r="AC76"/>
  <c r="AA76" i="63" s="1"/>
  <c r="X77" i="14"/>
  <c r="Y77"/>
  <c r="Z77"/>
  <c r="AA77"/>
  <c r="AA77" i="62" s="1"/>
  <c r="AB77" i="14"/>
  <c r="AA77" i="63" s="1"/>
  <c r="AC77" i="14"/>
  <c r="X78"/>
  <c r="Y78"/>
  <c r="Z78"/>
  <c r="AA78"/>
  <c r="AB78"/>
  <c r="AC78"/>
  <c r="AA78" i="63" s="1"/>
  <c r="X79" i="14"/>
  <c r="Y79"/>
  <c r="Z79"/>
  <c r="AA79"/>
  <c r="AA79" i="62" s="1"/>
  <c r="AB79" i="14"/>
  <c r="AC79"/>
  <c r="X80"/>
  <c r="Y80"/>
  <c r="AA80" i="61" s="1"/>
  <c r="Z80" i="14"/>
  <c r="AA80"/>
  <c r="AB80"/>
  <c r="AC80"/>
  <c r="AA80" i="63" s="1"/>
  <c r="X81" i="14"/>
  <c r="Y81"/>
  <c r="Z81"/>
  <c r="AA81"/>
  <c r="AA81" i="62" s="1"/>
  <c r="AB81" i="14"/>
  <c r="AC81"/>
  <c r="X82"/>
  <c r="Y82"/>
  <c r="AA82" i="61" s="1"/>
  <c r="Z82" i="14"/>
  <c r="AA82"/>
  <c r="AB82"/>
  <c r="AC82"/>
  <c r="AA82" i="63" s="1"/>
  <c r="X83" i="14"/>
  <c r="Y83"/>
  <c r="Z83"/>
  <c r="AA83"/>
  <c r="AA83" i="62" s="1"/>
  <c r="AB83" i="14"/>
  <c r="AC83"/>
  <c r="X84"/>
  <c r="Y84"/>
  <c r="AA84" i="61" s="1"/>
  <c r="Z84" i="14"/>
  <c r="AA84"/>
  <c r="AB84"/>
  <c r="AC84"/>
  <c r="AA84" i="63" s="1"/>
  <c r="X85" i="14"/>
  <c r="Y85"/>
  <c r="Z85"/>
  <c r="AA85"/>
  <c r="AA85" i="62" s="1"/>
  <c r="AB85" i="14"/>
  <c r="AC85"/>
  <c r="X86"/>
  <c r="Y86"/>
  <c r="Z86"/>
  <c r="AA86"/>
  <c r="AB86"/>
  <c r="AC86"/>
  <c r="AA86" i="63" s="1"/>
  <c r="X87" i="14"/>
  <c r="Y87"/>
  <c r="Z87"/>
  <c r="AA87"/>
  <c r="AA87" i="62" s="1"/>
  <c r="AB87" i="14"/>
  <c r="AC87"/>
  <c r="X88"/>
  <c r="Y88"/>
  <c r="AA88" i="61" s="1"/>
  <c r="Z88" i="14"/>
  <c r="AA88"/>
  <c r="AB88"/>
  <c r="AC88"/>
  <c r="AA88" i="63" s="1"/>
  <c r="X89" i="14"/>
  <c r="Y89"/>
  <c r="Z89"/>
  <c r="AA89"/>
  <c r="AA89" i="62" s="1"/>
  <c r="AB89" i="14"/>
  <c r="AC89"/>
  <c r="X90"/>
  <c r="Y90"/>
  <c r="AA90" i="61" s="1"/>
  <c r="Z90" i="14"/>
  <c r="AA90"/>
  <c r="AB90"/>
  <c r="AC90"/>
  <c r="AA90" i="63" s="1"/>
  <c r="X91" i="14"/>
  <c r="Y91"/>
  <c r="Z91"/>
  <c r="AA91"/>
  <c r="AA91" i="62" s="1"/>
  <c r="AB91" i="14"/>
  <c r="AC91"/>
  <c r="X92"/>
  <c r="Y92"/>
  <c r="AA92" i="61" s="1"/>
  <c r="Z92" i="14"/>
  <c r="AA92"/>
  <c r="AB92"/>
  <c r="AC92"/>
  <c r="AA92" i="63" s="1"/>
  <c r="X93" i="14"/>
  <c r="Y93"/>
  <c r="Z93"/>
  <c r="AA93"/>
  <c r="AA93" i="62" s="1"/>
  <c r="AB93" i="14"/>
  <c r="AC93"/>
  <c r="X94"/>
  <c r="Y94"/>
  <c r="Z94"/>
  <c r="AA94"/>
  <c r="AB94"/>
  <c r="AC94"/>
  <c r="AA94" i="63" s="1"/>
  <c r="X95" i="14"/>
  <c r="Y95"/>
  <c r="Z95"/>
  <c r="AA95"/>
  <c r="AA95" i="62" s="1"/>
  <c r="AB95" i="14"/>
  <c r="AC95"/>
  <c r="X96"/>
  <c r="Y96"/>
  <c r="AA96" i="61" s="1"/>
  <c r="Z96" i="14"/>
  <c r="AA96"/>
  <c r="AB96"/>
  <c r="AC96"/>
  <c r="AA96" i="63" s="1"/>
  <c r="X97" i="14"/>
  <c r="Y97"/>
  <c r="Z97"/>
  <c r="AA97"/>
  <c r="AA97" i="62" s="1"/>
  <c r="AB97" i="14"/>
  <c r="AC97"/>
  <c r="X98"/>
  <c r="Y98"/>
  <c r="AA98" i="61" s="1"/>
  <c r="Z98" i="14"/>
  <c r="AA98"/>
  <c r="AB98"/>
  <c r="AC98"/>
  <c r="AA98" i="63" s="1"/>
  <c r="Y3" i="14"/>
  <c r="AA3" i="61" s="1"/>
  <c r="Z3" i="14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Y6"/>
  <c r="Z6"/>
  <c r="Y7"/>
  <c r="Z7"/>
  <c r="AA7"/>
  <c r="AB7"/>
  <c r="Y8"/>
  <c r="Z8"/>
  <c r="AA8"/>
  <c r="AB8"/>
  <c r="Y9"/>
  <c r="Z9"/>
  <c r="AA9"/>
  <c r="Y10"/>
  <c r="Z10"/>
  <c r="Y11"/>
  <c r="Z11"/>
  <c r="AB11"/>
  <c r="Y12"/>
  <c r="Z12"/>
  <c r="AB12"/>
  <c r="Y13"/>
  <c r="Z13"/>
  <c r="Y14"/>
  <c r="Z14"/>
  <c r="Y15"/>
  <c r="Z15"/>
  <c r="AA15"/>
  <c r="AB15"/>
  <c r="Y16"/>
  <c r="Z16"/>
  <c r="AB16"/>
  <c r="Y17"/>
  <c r="Z17"/>
  <c r="AA17"/>
  <c r="Y18"/>
  <c r="Z18"/>
  <c r="Y19"/>
  <c r="Z19"/>
  <c r="AB19"/>
  <c r="Y20"/>
  <c r="Z20"/>
  <c r="AB20"/>
  <c r="Y21"/>
  <c r="Z21"/>
  <c r="Y22"/>
  <c r="Z22"/>
  <c r="Y23"/>
  <c r="Z23"/>
  <c r="AA23"/>
  <c r="AB23"/>
  <c r="Y24"/>
  <c r="Z24"/>
  <c r="AA24"/>
  <c r="AB24"/>
  <c r="Y25"/>
  <c r="Z25"/>
  <c r="AA25"/>
  <c r="Y26"/>
  <c r="Z26"/>
  <c r="Y27"/>
  <c r="Z27"/>
  <c r="AB27"/>
  <c r="Y28"/>
  <c r="Z28"/>
  <c r="AB28"/>
  <c r="Y29"/>
  <c r="Z29"/>
  <c r="Y30"/>
  <c r="Z30"/>
  <c r="Y31"/>
  <c r="Z31"/>
  <c r="AA31"/>
  <c r="AB31"/>
  <c r="Y32"/>
  <c r="Z32"/>
  <c r="AB32"/>
  <c r="Y33"/>
  <c r="Z33"/>
  <c r="AA33"/>
  <c r="Y34"/>
  <c r="Z34"/>
  <c r="Y35"/>
  <c r="Z35"/>
  <c r="AB35"/>
  <c r="Y36"/>
  <c r="Z36"/>
  <c r="AB36"/>
  <c r="Y37"/>
  <c r="Z37"/>
  <c r="Y38"/>
  <c r="Z38"/>
  <c r="Y39"/>
  <c r="Z39"/>
  <c r="AA39"/>
  <c r="AB39"/>
  <c r="Y40"/>
  <c r="Z40"/>
  <c r="AA40"/>
  <c r="AB40"/>
  <c r="Y41"/>
  <c r="Z41"/>
  <c r="AA41"/>
  <c r="Y42"/>
  <c r="Z42"/>
  <c r="Y43"/>
  <c r="Z43"/>
  <c r="AB43"/>
  <c r="Y44"/>
  <c r="Z44"/>
  <c r="AB44"/>
  <c r="Y45"/>
  <c r="Z45"/>
  <c r="Y46"/>
  <c r="Z46"/>
  <c r="Y47"/>
  <c r="Z47"/>
  <c r="AA47"/>
  <c r="AB47"/>
  <c r="Y48"/>
  <c r="Z48"/>
  <c r="AB48"/>
  <c r="Y49"/>
  <c r="Z49"/>
  <c r="AA49"/>
  <c r="Y50"/>
  <c r="Z50"/>
  <c r="Y51"/>
  <c r="Z51"/>
  <c r="AB51"/>
  <c r="Y52"/>
  <c r="Z52"/>
  <c r="AB52"/>
  <c r="Y53"/>
  <c r="Z53"/>
  <c r="Y54"/>
  <c r="Z54"/>
  <c r="Y55"/>
  <c r="Z55"/>
  <c r="AA55"/>
  <c r="AB55"/>
  <c r="Y56"/>
  <c r="Z56"/>
  <c r="AA56"/>
  <c r="AB56"/>
  <c r="Y57"/>
  <c r="Z57"/>
  <c r="AA57"/>
  <c r="Y58"/>
  <c r="Z58"/>
  <c r="Y59"/>
  <c r="Z59"/>
  <c r="AB59"/>
  <c r="Y60"/>
  <c r="Z60"/>
  <c r="AB60"/>
  <c r="Y61"/>
  <c r="Z61"/>
  <c r="Y62"/>
  <c r="Z62"/>
  <c r="Y63"/>
  <c r="Z63"/>
  <c r="AA63"/>
  <c r="AB63"/>
  <c r="Y64"/>
  <c r="Z64"/>
  <c r="AB64"/>
  <c r="Y65"/>
  <c r="Z65"/>
  <c r="AA65"/>
  <c r="Y66"/>
  <c r="Z66"/>
  <c r="Y67"/>
  <c r="Z67"/>
  <c r="AB67"/>
  <c r="Y68"/>
  <c r="Z68"/>
  <c r="AB68"/>
  <c r="Y69"/>
  <c r="Z69"/>
  <c r="Y70"/>
  <c r="Z70"/>
  <c r="Y71"/>
  <c r="Z71"/>
  <c r="AA71"/>
  <c r="AB71"/>
  <c r="Y72"/>
  <c r="Z72"/>
  <c r="AB72"/>
  <c r="Y73"/>
  <c r="Z73"/>
  <c r="AA73"/>
  <c r="Y74"/>
  <c r="Z74"/>
  <c r="Y75"/>
  <c r="Z75"/>
  <c r="AB75"/>
  <c r="Y76"/>
  <c r="Z76"/>
  <c r="AB76"/>
  <c r="Y77"/>
  <c r="Z77"/>
  <c r="Y78"/>
  <c r="Z78"/>
  <c r="Y79"/>
  <c r="Z79"/>
  <c r="AA79"/>
  <c r="AB79"/>
  <c r="Y80"/>
  <c r="Z80"/>
  <c r="AB80"/>
  <c r="Y81"/>
  <c r="Z81"/>
  <c r="AA81"/>
  <c r="Y82"/>
  <c r="Z82"/>
  <c r="Y83"/>
  <c r="Z83"/>
  <c r="AB83"/>
  <c r="Y84"/>
  <c r="Z84"/>
  <c r="AB84"/>
  <c r="Y85"/>
  <c r="Z85"/>
  <c r="Y86"/>
  <c r="Z86"/>
  <c r="Y87"/>
  <c r="Z87"/>
  <c r="AA87"/>
  <c r="Y88"/>
  <c r="Z88"/>
  <c r="AB88"/>
  <c r="Y89"/>
  <c r="Z89"/>
  <c r="AA89"/>
  <c r="Y90"/>
  <c r="Z90"/>
  <c r="Y91"/>
  <c r="Z91"/>
  <c r="Y92"/>
  <c r="Z92"/>
  <c r="AB92"/>
  <c r="Y93"/>
  <c r="Z93"/>
  <c r="AA93"/>
  <c r="Y94"/>
  <c r="Z94"/>
  <c r="Y95"/>
  <c r="Z95"/>
  <c r="Y96"/>
  <c r="Z96"/>
  <c r="AB96"/>
  <c r="Y97"/>
  <c r="Z97"/>
  <c r="Y98"/>
  <c r="Z98"/>
  <c r="AB3"/>
  <c r="Z3"/>
  <c r="Y3"/>
  <c r="Y4" i="62"/>
  <c r="Z4"/>
  <c r="AA4"/>
  <c r="Y5"/>
  <c r="Z5"/>
  <c r="AB5"/>
  <c r="Y6"/>
  <c r="Z6"/>
  <c r="AA6"/>
  <c r="AB6"/>
  <c r="Y7"/>
  <c r="Z7"/>
  <c r="Y8"/>
  <c r="Z8"/>
  <c r="AA8"/>
  <c r="Y9"/>
  <c r="Z9"/>
  <c r="AB9"/>
  <c r="Y10"/>
  <c r="Z10"/>
  <c r="AA10"/>
  <c r="AB10"/>
  <c r="Y11"/>
  <c r="Z11"/>
  <c r="Y12"/>
  <c r="Z12"/>
  <c r="AA12"/>
  <c r="Y13"/>
  <c r="Z13"/>
  <c r="AB13"/>
  <c r="Y14"/>
  <c r="Z14"/>
  <c r="AA14"/>
  <c r="AB14"/>
  <c r="Y15"/>
  <c r="Z15"/>
  <c r="Y16"/>
  <c r="Z16"/>
  <c r="AA16"/>
  <c r="Y17"/>
  <c r="Z17"/>
  <c r="AB17"/>
  <c r="Y18"/>
  <c r="Z18"/>
  <c r="AA18"/>
  <c r="AB18"/>
  <c r="Y19"/>
  <c r="Z19"/>
  <c r="Y20"/>
  <c r="Z20"/>
  <c r="AA20"/>
  <c r="Y21"/>
  <c r="Z21"/>
  <c r="AB21"/>
  <c r="Y22"/>
  <c r="Z22"/>
  <c r="AA22"/>
  <c r="AB22"/>
  <c r="Y23"/>
  <c r="Z23"/>
  <c r="Y24"/>
  <c r="Z24"/>
  <c r="AA24"/>
  <c r="Y25"/>
  <c r="Z25"/>
  <c r="AB25"/>
  <c r="Y26"/>
  <c r="Z26"/>
  <c r="AA26"/>
  <c r="AB26"/>
  <c r="Y27"/>
  <c r="Z27"/>
  <c r="Y28"/>
  <c r="Z28"/>
  <c r="AA28"/>
  <c r="Y29"/>
  <c r="Z29"/>
  <c r="AB29"/>
  <c r="Y30"/>
  <c r="Z30"/>
  <c r="AA30"/>
  <c r="AB30"/>
  <c r="Y31"/>
  <c r="Z31"/>
  <c r="Y32"/>
  <c r="Z32"/>
  <c r="AA32"/>
  <c r="Y33"/>
  <c r="Z33"/>
  <c r="AB33"/>
  <c r="Y34"/>
  <c r="Z34"/>
  <c r="AA34"/>
  <c r="AB34"/>
  <c r="Y35"/>
  <c r="Z35"/>
  <c r="Y36"/>
  <c r="Z36"/>
  <c r="AA36"/>
  <c r="Y37"/>
  <c r="Z37"/>
  <c r="AB37"/>
  <c r="Y38"/>
  <c r="Z38"/>
  <c r="AA38"/>
  <c r="AB38"/>
  <c r="Y39"/>
  <c r="Z39"/>
  <c r="Y40"/>
  <c r="Z40"/>
  <c r="AA40"/>
  <c r="Y41"/>
  <c r="Z41"/>
  <c r="AB41"/>
  <c r="Y42"/>
  <c r="Z42"/>
  <c r="AA42"/>
  <c r="AB42"/>
  <c r="Y43"/>
  <c r="Z43"/>
  <c r="Y44"/>
  <c r="Z44"/>
  <c r="AA44"/>
  <c r="Y45"/>
  <c r="Z45"/>
  <c r="AB45"/>
  <c r="Y46"/>
  <c r="Z46"/>
  <c r="AA46"/>
  <c r="AB46"/>
  <c r="Y47"/>
  <c r="Z47"/>
  <c r="Y48"/>
  <c r="Z48"/>
  <c r="AA48"/>
  <c r="Y49"/>
  <c r="Z49"/>
  <c r="AB49"/>
  <c r="Y50"/>
  <c r="Z50"/>
  <c r="AA50"/>
  <c r="AB50"/>
  <c r="Y51"/>
  <c r="Z51"/>
  <c r="Y52"/>
  <c r="Z52"/>
  <c r="AA52"/>
  <c r="Y53"/>
  <c r="Z53"/>
  <c r="AB53"/>
  <c r="Y54"/>
  <c r="Z54"/>
  <c r="AA54"/>
  <c r="AB54"/>
  <c r="Y55"/>
  <c r="Z55"/>
  <c r="Y56"/>
  <c r="Z56"/>
  <c r="AA56"/>
  <c r="Y57"/>
  <c r="Z57"/>
  <c r="AB57"/>
  <c r="Y58"/>
  <c r="Z58"/>
  <c r="AA58"/>
  <c r="AB58"/>
  <c r="Y59"/>
  <c r="Z59"/>
  <c r="Y60"/>
  <c r="Z60"/>
  <c r="AA60"/>
  <c r="Y61"/>
  <c r="Z61"/>
  <c r="AB61"/>
  <c r="Y62"/>
  <c r="Z62"/>
  <c r="AA62"/>
  <c r="AB62"/>
  <c r="Y63"/>
  <c r="Z63"/>
  <c r="Y64"/>
  <c r="Z64"/>
  <c r="AA64"/>
  <c r="Y65"/>
  <c r="Z65"/>
  <c r="AB65"/>
  <c r="Y66"/>
  <c r="Z66"/>
  <c r="AA66"/>
  <c r="AB66"/>
  <c r="Y67"/>
  <c r="Z67"/>
  <c r="Y68"/>
  <c r="Z68"/>
  <c r="AA68"/>
  <c r="Y69"/>
  <c r="Z69"/>
  <c r="AB69"/>
  <c r="Y70"/>
  <c r="Z70"/>
  <c r="AA70"/>
  <c r="AB70"/>
  <c r="Y71"/>
  <c r="Z71"/>
  <c r="Y72"/>
  <c r="Z72"/>
  <c r="AA72"/>
  <c r="Y73"/>
  <c r="Z73"/>
  <c r="AB73"/>
  <c r="Y74"/>
  <c r="Z74"/>
  <c r="AA74"/>
  <c r="AB74"/>
  <c r="Y75"/>
  <c r="Z75"/>
  <c r="Y76"/>
  <c r="Z76"/>
  <c r="AA76"/>
  <c r="Y77"/>
  <c r="Z77"/>
  <c r="AB77"/>
  <c r="Y78"/>
  <c r="Z78"/>
  <c r="AA78"/>
  <c r="AB78"/>
  <c r="Y79"/>
  <c r="Z79"/>
  <c r="Y80"/>
  <c r="Z80"/>
  <c r="AA80"/>
  <c r="Y81"/>
  <c r="Z81"/>
  <c r="AB81"/>
  <c r="Y82"/>
  <c r="Z82"/>
  <c r="AA82"/>
  <c r="AB82"/>
  <c r="Y83"/>
  <c r="Z83"/>
  <c r="Y84"/>
  <c r="Z84"/>
  <c r="AA84"/>
  <c r="Y85"/>
  <c r="Z85"/>
  <c r="AB85"/>
  <c r="Y86"/>
  <c r="Z86"/>
  <c r="AA86"/>
  <c r="AB86"/>
  <c r="Y87"/>
  <c r="Z87"/>
  <c r="Y88"/>
  <c r="Z88"/>
  <c r="AA88"/>
  <c r="Y89"/>
  <c r="Z89"/>
  <c r="AB89"/>
  <c r="Y90"/>
  <c r="Z90"/>
  <c r="AA90"/>
  <c r="AB90"/>
  <c r="Y91"/>
  <c r="Z91"/>
  <c r="Y92"/>
  <c r="Z92"/>
  <c r="AA92"/>
  <c r="Y93"/>
  <c r="Z93"/>
  <c r="AB93"/>
  <c r="Y94"/>
  <c r="Z94"/>
  <c r="AA94"/>
  <c r="AB94"/>
  <c r="Y95"/>
  <c r="Z95"/>
  <c r="Y96"/>
  <c r="Z96"/>
  <c r="AA96"/>
  <c r="Y97"/>
  <c r="Z97"/>
  <c r="AB97"/>
  <c r="Y98"/>
  <c r="Z98"/>
  <c r="AA98"/>
  <c r="AB98"/>
  <c r="AB3"/>
  <c r="AA3"/>
  <c r="Z3"/>
  <c r="Y3"/>
  <c r="Y4" i="61"/>
  <c r="Z4"/>
  <c r="Y5"/>
  <c r="Z5"/>
  <c r="AA5"/>
  <c r="Y6"/>
  <c r="Z6"/>
  <c r="AA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AA14"/>
  <c r="Y15"/>
  <c r="Z15"/>
  <c r="AA15"/>
  <c r="AB15"/>
  <c r="Y16"/>
  <c r="Z16"/>
  <c r="AB16"/>
  <c r="Y17"/>
  <c r="Z17"/>
  <c r="AA17"/>
  <c r="Y18"/>
  <c r="Z18"/>
  <c r="Y19"/>
  <c r="Z19"/>
  <c r="AA19"/>
  <c r="AB19"/>
  <c r="Y20"/>
  <c r="Z20"/>
  <c r="AB20"/>
  <c r="Y21"/>
  <c r="Z21"/>
  <c r="AA21"/>
  <c r="Y22"/>
  <c r="Z22"/>
  <c r="AA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AA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AA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AA46"/>
  <c r="Y47"/>
  <c r="Z47"/>
  <c r="AA47"/>
  <c r="AB47"/>
  <c r="Y48"/>
  <c r="Z48"/>
  <c r="AB48"/>
  <c r="Y49"/>
  <c r="Z49"/>
  <c r="AA49"/>
  <c r="Y50"/>
  <c r="Z50"/>
  <c r="Y51"/>
  <c r="Z51"/>
  <c r="AA51"/>
  <c r="AB51"/>
  <c r="Y52"/>
  <c r="Z52"/>
  <c r="AB52"/>
  <c r="Y53"/>
  <c r="Z53"/>
  <c r="AA53"/>
  <c r="Y54"/>
  <c r="Z54"/>
  <c r="AA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AA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AA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AA78"/>
  <c r="Y79"/>
  <c r="Z79"/>
  <c r="AA79"/>
  <c r="AB79"/>
  <c r="Y80"/>
  <c r="Z80"/>
  <c r="AB80"/>
  <c r="Y81"/>
  <c r="Z81"/>
  <c r="AA81"/>
  <c r="Y82"/>
  <c r="Z82"/>
  <c r="Y83"/>
  <c r="Z83"/>
  <c r="AA83"/>
  <c r="AB83"/>
  <c r="Y84"/>
  <c r="Z84"/>
  <c r="AB84"/>
  <c r="Y85"/>
  <c r="Z85"/>
  <c r="AA85"/>
  <c r="Y86"/>
  <c r="Z86"/>
  <c r="AA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AA94"/>
  <c r="Y95"/>
  <c r="Z95"/>
  <c r="AA95"/>
  <c r="AB95"/>
  <c r="Y96"/>
  <c r="Z96"/>
  <c r="Y97"/>
  <c r="Z97"/>
  <c r="AA97"/>
  <c r="Y98"/>
  <c r="Z98"/>
  <c r="Z3"/>
  <c r="Y3"/>
  <c r="AB93" l="1"/>
  <c r="AB89"/>
  <c r="AB81"/>
  <c r="AB77"/>
  <c r="AB73"/>
  <c r="AB74"/>
  <c r="AA97" i="63"/>
  <c r="AA95"/>
  <c r="AA91"/>
  <c r="AA85"/>
  <c r="AA83"/>
  <c r="AA51"/>
  <c r="AL99" i="27"/>
  <c r="AR99" i="30"/>
  <c r="AB69" i="61"/>
  <c r="AB65" i="63"/>
  <c r="AB65" i="61"/>
  <c r="AB61" i="63"/>
  <c r="AB61" i="61"/>
  <c r="AB57" i="63"/>
  <c r="AB53"/>
  <c r="AQ99" i="26"/>
  <c r="AR99"/>
  <c r="AQ99" i="28"/>
  <c r="AR99"/>
  <c r="AQ99" i="27"/>
  <c r="AB3" i="61"/>
  <c r="AB91" i="62"/>
  <c r="AQ99" i="30"/>
  <c r="AP99"/>
  <c r="AP99" i="28"/>
  <c r="AO99" i="30"/>
  <c r="AO99" i="27"/>
  <c r="AO99" i="28"/>
  <c r="AO99" i="26"/>
  <c r="AO99" i="2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N49" s="1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L51" i="66" s="1"/>
  <c r="M51" s="1"/>
  <c r="D51" i="57" s="1"/>
  <c r="C52" i="39"/>
  <c r="C53"/>
  <c r="C54"/>
  <c r="C55"/>
  <c r="L55" i="66" s="1"/>
  <c r="M55" s="1"/>
  <c r="D55" i="57" s="1"/>
  <c r="C56" i="39"/>
  <c r="C57"/>
  <c r="C58"/>
  <c r="C59"/>
  <c r="L59" i="66" s="1"/>
  <c r="M59" s="1"/>
  <c r="D59" i="57" s="1"/>
  <c r="C60" i="39"/>
  <c r="C61"/>
  <c r="C62"/>
  <c r="C63"/>
  <c r="L63" i="66" s="1"/>
  <c r="M63" s="1"/>
  <c r="D63" i="57" s="1"/>
  <c r="C64" i="39"/>
  <c r="C65"/>
  <c r="C66"/>
  <c r="C67"/>
  <c r="L67" i="66" s="1"/>
  <c r="M67" s="1"/>
  <c r="D67" i="57" s="1"/>
  <c r="C68" i="39"/>
  <c r="C69"/>
  <c r="C70"/>
  <c r="C71"/>
  <c r="L71" i="66" s="1"/>
  <c r="M71" s="1"/>
  <c r="D71" i="57" s="1"/>
  <c r="C72" i="39"/>
  <c r="C73"/>
  <c r="C74"/>
  <c r="C75"/>
  <c r="L75" i="66" s="1"/>
  <c r="M75" s="1"/>
  <c r="D75" i="57" s="1"/>
  <c r="C76" i="39"/>
  <c r="C77"/>
  <c r="C78"/>
  <c r="C79"/>
  <c r="L79" i="66" s="1"/>
  <c r="M79" s="1"/>
  <c r="D79" i="57" s="1"/>
  <c r="C80" i="39"/>
  <c r="C81"/>
  <c r="C82"/>
  <c r="C83"/>
  <c r="L83" i="66" s="1"/>
  <c r="M83" s="1"/>
  <c r="D83" i="57" s="1"/>
  <c r="C84" i="39"/>
  <c r="C85"/>
  <c r="C86"/>
  <c r="C87"/>
  <c r="L87" i="66" s="1"/>
  <c r="M87" s="1"/>
  <c r="D87" i="57" s="1"/>
  <c r="C88" i="39"/>
  <c r="C89"/>
  <c r="C90"/>
  <c r="C91"/>
  <c r="L91" i="66" s="1"/>
  <c r="M91" s="1"/>
  <c r="D91" i="57" s="1"/>
  <c r="C92" i="39"/>
  <c r="C93"/>
  <c r="C94"/>
  <c r="C95"/>
  <c r="L95" i="66" s="1"/>
  <c r="M95" s="1"/>
  <c r="D95" i="57" s="1"/>
  <c r="C96" i="39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K95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K91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K87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K83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K79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K75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K71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K67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K63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K59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K55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K51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F73"/>
  <c r="U72"/>
  <c r="F72"/>
  <c r="U71"/>
  <c r="N71"/>
  <c r="U70"/>
  <c r="F70"/>
  <c r="U69"/>
  <c r="U68"/>
  <c r="F68"/>
  <c r="U67"/>
  <c r="N67"/>
  <c r="U66"/>
  <c r="F66"/>
  <c r="U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3" i="56" l="1"/>
  <c r="F71" i="57"/>
  <c r="F69"/>
  <c r="F67"/>
  <c r="F49" i="61"/>
  <c r="F85" i="63"/>
  <c r="C99"/>
  <c r="F81"/>
  <c r="F74"/>
  <c r="B99"/>
  <c r="C99" i="56"/>
  <c r="C9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O67" s="1"/>
  <c r="N70"/>
  <c r="N71"/>
  <c r="N74"/>
  <c r="N75"/>
  <c r="O75" s="1"/>
  <c r="N78"/>
  <c r="N79"/>
  <c r="N82"/>
  <c r="O82" s="1"/>
  <c r="N83"/>
  <c r="O83" s="1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N79"/>
  <c r="O79" s="1"/>
  <c r="N80"/>
  <c r="N83"/>
  <c r="O83" s="1"/>
  <c r="N84"/>
  <c r="N87"/>
  <c r="O87" s="1"/>
  <c r="N88"/>
  <c r="O88" s="1"/>
  <c r="N91"/>
  <c r="O91" s="1"/>
  <c r="N92"/>
  <c r="N95"/>
  <c r="N96"/>
  <c r="O96" s="1"/>
  <c r="I99"/>
  <c r="N81"/>
  <c r="N82"/>
  <c r="O82" s="1"/>
  <c r="N85"/>
  <c r="O85" s="1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G37" s="1"/>
  <c r="O37" s="1"/>
  <c r="M33" i="66"/>
  <c r="D33" i="57" s="1"/>
  <c r="M29" i="66"/>
  <c r="D29" i="57" s="1"/>
  <c r="M25" i="66"/>
  <c r="D25" i="57" s="1"/>
  <c r="M21" i="66"/>
  <c r="D21" i="57" s="1"/>
  <c r="G21" s="1"/>
  <c r="V21" s="1"/>
  <c r="M17" i="66"/>
  <c r="D17" i="57" s="1"/>
  <c r="M13" i="66"/>
  <c r="D13" i="57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O28" s="1"/>
  <c r="F29"/>
  <c r="O30"/>
  <c r="V38"/>
  <c r="N44"/>
  <c r="O44" s="1"/>
  <c r="F45"/>
  <c r="O46"/>
  <c r="V54"/>
  <c r="N60"/>
  <c r="O60" s="1"/>
  <c r="F61"/>
  <c r="O64"/>
  <c r="O72"/>
  <c r="O80"/>
  <c r="O92"/>
  <c r="O13" i="56"/>
  <c r="O29"/>
  <c r="O57"/>
  <c r="O65"/>
  <c r="O73"/>
  <c r="V3" i="55"/>
  <c r="V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V71"/>
  <c r="V74"/>
  <c r="O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63"/>
  <c r="O71"/>
  <c r="O96"/>
  <c r="O56" i="56"/>
  <c r="V54" i="58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4"/>
  <c r="O37"/>
  <c r="V53"/>
  <c r="O53"/>
  <c r="V66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62"/>
  <c r="V78"/>
  <c r="V94"/>
  <c r="N3" i="56"/>
  <c r="N90" i="57"/>
  <c r="F91"/>
  <c r="K99" i="58"/>
  <c r="U99"/>
  <c r="F9"/>
  <c r="F17"/>
  <c r="V26"/>
  <c r="O26"/>
  <c r="V29"/>
  <c r="V42"/>
  <c r="O42"/>
  <c r="V45"/>
  <c r="V61"/>
  <c r="O61"/>
  <c r="V74"/>
  <c r="O74"/>
  <c r="V77"/>
  <c r="O77"/>
  <c r="V90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7" i="56" l="1"/>
  <c r="O89"/>
  <c r="O81"/>
  <c r="O84"/>
  <c r="O76"/>
  <c r="O59" i="55"/>
  <c r="O45" i="56"/>
  <c r="V25" i="58"/>
  <c r="O95" i="55"/>
  <c r="O11" i="57"/>
  <c r="O40"/>
  <c r="O48"/>
  <c r="O64"/>
  <c r="O66" i="56"/>
  <c r="F99" i="63"/>
  <c r="O9" i="55"/>
  <c r="G58"/>
  <c r="O58" s="1"/>
  <c r="G42"/>
  <c r="V42" s="1"/>
  <c r="O92" i="56"/>
  <c r="G8"/>
  <c r="V8" s="1"/>
  <c r="G4"/>
  <c r="V4" s="1"/>
  <c r="O25"/>
  <c r="O62" i="55"/>
  <c r="E99"/>
  <c r="O97" i="58"/>
  <c r="G91"/>
  <c r="G75"/>
  <c r="V65"/>
  <c r="G59"/>
  <c r="V59" s="1"/>
  <c r="G43"/>
  <c r="G27"/>
  <c r="G11"/>
  <c r="V11" s="1"/>
  <c r="V37" i="57"/>
  <c r="V81" i="58"/>
  <c r="V57"/>
  <c r="V41"/>
  <c r="E99"/>
  <c r="O17"/>
  <c r="D99"/>
  <c r="G69" i="57"/>
  <c r="O69" s="1"/>
  <c r="G66"/>
  <c r="V66" s="1"/>
  <c r="G53"/>
  <c r="O53" s="1"/>
  <c r="G25"/>
  <c r="V25" s="1"/>
  <c r="G9"/>
  <c r="V9" s="1"/>
  <c r="O56"/>
  <c r="V40"/>
  <c r="O24"/>
  <c r="O4"/>
  <c r="V21" i="58"/>
  <c r="V5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3" i="57"/>
  <c r="O94" i="58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O59" i="58" l="1"/>
  <c r="O8" i="56"/>
  <c r="O4"/>
  <c r="O16"/>
  <c r="O91" i="58"/>
  <c r="V91"/>
  <c r="V75"/>
  <c r="O75"/>
  <c r="O43"/>
  <c r="V43"/>
  <c r="V27"/>
  <c r="O27"/>
  <c r="O80"/>
  <c r="V69" i="57"/>
  <c r="O66"/>
  <c r="O61"/>
  <c r="V53"/>
  <c r="O25"/>
  <c r="O9"/>
  <c r="O29"/>
  <c r="O77"/>
  <c r="V13"/>
  <c r="O12" i="56"/>
  <c r="O56" i="58"/>
  <c r="V45" i="5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BY7"/>
  <c r="CM7"/>
  <c r="DA7"/>
  <c r="CO93"/>
  <c r="CM95"/>
  <c r="CT95"/>
  <c r="DA95"/>
  <c r="BY58"/>
  <c r="BY66"/>
  <c r="BY86"/>
  <c r="BT96"/>
  <c r="DB95"/>
  <c r="DB87"/>
  <c r="DB83"/>
  <c r="DB75"/>
  <c r="DB67"/>
  <c r="DB63"/>
  <c r="DB42"/>
  <c r="DB37"/>
  <c r="DB33"/>
  <c r="DB29"/>
  <c r="DB25"/>
  <c r="BR99"/>
  <c r="DB3"/>
  <c r="DA96"/>
  <c r="DA84"/>
  <c r="BT37"/>
  <c r="BT32"/>
  <c r="BT28"/>
  <c r="BT24"/>
  <c r="BT8"/>
  <c r="CZ97"/>
  <c r="CZ77"/>
  <c r="CZ6"/>
  <c r="CV4"/>
  <c r="BM96"/>
  <c r="BM84"/>
  <c r="BM67"/>
  <c r="BM62"/>
  <c r="BM42"/>
  <c r="BM16"/>
  <c r="BM4"/>
  <c r="CO5"/>
  <c r="BF96"/>
  <c r="DH96" s="1"/>
  <c r="D96" i="40" s="1"/>
  <c r="BF56" i="54"/>
  <c r="BF46"/>
  <c r="BF42"/>
  <c r="BF32"/>
  <c r="BF28"/>
  <c r="BF24"/>
  <c r="BF16"/>
  <c r="BF14"/>
  <c r="DH14" s="1"/>
  <c r="D14" i="40" s="1"/>
  <c r="AY96" i="54"/>
  <c r="AY93"/>
  <c r="AY70"/>
  <c r="AY67"/>
  <c r="AY51"/>
  <c r="AY37"/>
  <c r="AY24"/>
  <c r="DI96"/>
  <c r="E96" i="40" s="1"/>
  <c r="AP99" i="54"/>
  <c r="AR96"/>
  <c r="DF96" s="1"/>
  <c r="B96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74"/>
  <c r="DF74" s="1"/>
  <c r="B74" i="40" s="1"/>
  <c r="BY85" i="54"/>
  <c r="CG95"/>
  <c r="CG10"/>
  <c r="CG47"/>
  <c r="AR81"/>
  <c r="DF81" s="1"/>
  <c r="B81" i="40" s="1"/>
  <c r="BM40" i="54"/>
  <c r="BM56"/>
  <c r="BY91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H51"/>
  <c r="D51" i="40" s="1"/>
  <c r="BM51" i="54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BF52"/>
  <c r="DH52" s="1"/>
  <c r="D52" i="40" s="1"/>
  <c r="BF57" i="54"/>
  <c r="BF62"/>
  <c r="BF68"/>
  <c r="BF71"/>
  <c r="BF81"/>
  <c r="DH81" s="1"/>
  <c r="D81" i="40" s="1"/>
  <c r="BF83" i="54"/>
  <c r="BF86"/>
  <c r="BF88"/>
  <c r="BF91"/>
  <c r="BF92"/>
  <c r="DH92" s="1"/>
  <c r="D92" i="40" s="1"/>
  <c r="DJ92" i="54"/>
  <c r="F92" i="40" s="1"/>
  <c r="BF97" i="54"/>
  <c r="BF17"/>
  <c r="BF30"/>
  <c r="BF49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BF84"/>
  <c r="BF89"/>
  <c r="BF93"/>
  <c r="BF95"/>
  <c r="BF98"/>
  <c r="AY4"/>
  <c r="AY6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AY29"/>
  <c r="AY32"/>
  <c r="DH32"/>
  <c r="D32" i="40" s="1"/>
  <c r="AY40" i="54"/>
  <c r="DH40"/>
  <c r="D40" i="40" s="1"/>
  <c r="CE40" i="54"/>
  <c r="AY45"/>
  <c r="DG45" s="1"/>
  <c r="C45" i="40" s="1"/>
  <c r="AY47" i="54"/>
  <c r="DG47" s="1"/>
  <c r="C47" i="40" s="1"/>
  <c r="AY48" i="54"/>
  <c r="AY58"/>
  <c r="DI58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AY22"/>
  <c r="AY25"/>
  <c r="DG25" s="1"/>
  <c r="C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CE93"/>
  <c r="AY10"/>
  <c r="AY56"/>
  <c r="DG56" s="1"/>
  <c r="C56" i="40" s="1"/>
  <c r="AY89" i="54"/>
  <c r="CE89"/>
  <c r="AY91"/>
  <c r="AY92"/>
  <c r="AY9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AY38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AY71"/>
  <c r="DG71" s="1"/>
  <c r="C71" i="40" s="1"/>
  <c r="AY82" i="54"/>
  <c r="DH82"/>
  <c r="D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50"/>
  <c r="DD17"/>
  <c r="CW16"/>
  <c r="CP44"/>
  <c r="CI17"/>
  <c r="DK6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99" s="1"/>
  <c r="G7"/>
  <c r="AE99" i="28"/>
  <c r="AE99" i="27"/>
  <c r="AE99" i="26"/>
  <c r="AE3" i="29"/>
  <c r="AE99" s="1"/>
  <c r="G3" i="40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C4" i="26"/>
  <c r="AD4" s="1"/>
  <c r="AD3"/>
  <c r="AC4" i="24"/>
  <c r="AD4" s="1"/>
  <c r="T5" i="52"/>
  <c r="O5"/>
  <c r="Q5" s="1"/>
  <c r="M6" i="53"/>
  <c r="V6" s="1"/>
  <c r="N6" i="28" s="1"/>
  <c r="AC6" s="1"/>
  <c r="AD6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AC4" i="28"/>
  <c r="AD4" s="1"/>
  <c r="Q9" i="44"/>
  <c r="BQ99" i="14"/>
  <c r="BN99"/>
  <c r="BO99"/>
  <c r="M7" i="44"/>
  <c r="O4" i="14"/>
  <c r="A7" i="44"/>
  <c r="B7"/>
  <c r="AF9"/>
  <c r="N6" i="27"/>
  <c r="AC6" s="1"/>
  <c r="AD6" s="1"/>
  <c r="N6" i="29"/>
  <c r="AC6" s="1"/>
  <c r="AD6" s="1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4" l="1"/>
  <c r="AD6" s="1"/>
  <c r="AC5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AC7" s="1"/>
  <c r="AD7" s="1"/>
  <c r="T6" i="52"/>
  <c r="M6" i="26" s="1"/>
  <c r="O6" i="52"/>
  <c r="Q6" s="1"/>
  <c r="M8" i="44"/>
  <c r="G4" i="62"/>
  <c r="A8" i="44"/>
  <c r="B8"/>
  <c r="D7"/>
  <c r="AF10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6" i="26" l="1"/>
  <c r="AD6" s="1"/>
  <c r="AC7" i="24"/>
  <c r="AD7" s="1"/>
  <c r="AC5" i="26"/>
  <c r="AD5" s="1"/>
  <c r="BA99" i="1"/>
  <c r="N7" i="26"/>
  <c r="T7" i="52"/>
  <c r="M7" i="26" s="1"/>
  <c r="O7" i="52"/>
  <c r="Q7" s="1"/>
  <c r="Q11" i="44"/>
  <c r="N7" i="28"/>
  <c r="AC7" s="1"/>
  <c r="AD7" s="1"/>
  <c r="M8" i="53"/>
  <c r="V8" s="1"/>
  <c r="N8" i="28" s="1"/>
  <c r="AC8" s="1"/>
  <c r="AD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4" l="1"/>
  <c r="AD8" s="1"/>
  <c r="AC7" i="26"/>
  <c r="AD7" s="1"/>
  <c r="Q12" i="44"/>
  <c r="K9" i="53"/>
  <c r="T9" s="1"/>
  <c r="N9" i="26" s="1"/>
  <c r="O9" i="53"/>
  <c r="J9"/>
  <c r="S9" s="1"/>
  <c r="N9"/>
  <c r="W9" s="1"/>
  <c r="M9"/>
  <c r="V9" s="1"/>
  <c r="N9" i="28" s="1"/>
  <c r="AC9" s="1"/>
  <c r="AD9" s="1"/>
  <c r="L9" i="53"/>
  <c r="U9" s="1"/>
  <c r="N8" i="29"/>
  <c r="AC8" s="1"/>
  <c r="AD8" s="1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AC9" s="1"/>
  <c r="AD9" s="1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4"/>
  <c r="AD9" s="1"/>
  <c r="AC8" i="26"/>
  <c r="AD8" s="1"/>
  <c r="M10" i="53"/>
  <c r="V10" s="1"/>
  <c r="L10"/>
  <c r="U10" s="1"/>
  <c r="N10" i="27" s="1"/>
  <c r="AC10" s="1"/>
  <c r="AD10" s="1"/>
  <c r="K10" i="53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4"/>
  <c r="AD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AC11" s="1"/>
  <c r="AD11" s="1"/>
  <c r="L11" i="53"/>
  <c r="U11" s="1"/>
  <c r="N11" i="27" s="1"/>
  <c r="AC11" s="1"/>
  <c r="AD11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9" i="26"/>
  <c r="AD9" s="1"/>
  <c r="AC11" i="24"/>
  <c r="AD11" s="1"/>
  <c r="AC10" i="26"/>
  <c r="AD10" s="1"/>
  <c r="V6" i="61"/>
  <c r="Q15" i="44"/>
  <c r="T11" i="52"/>
  <c r="M11" i="26" s="1"/>
  <c r="O11" i="52"/>
  <c r="Q11" s="1"/>
  <c r="M12" i="53"/>
  <c r="V12" s="1"/>
  <c r="L12"/>
  <c r="U12" s="1"/>
  <c r="N12" i="27" s="1"/>
  <c r="AC12" s="1"/>
  <c r="AD12" s="1"/>
  <c r="K12" i="53"/>
  <c r="T12" s="1"/>
  <c r="N12" i="26" s="1"/>
  <c r="O12" i="53"/>
  <c r="J12"/>
  <c r="S12" s="1"/>
  <c r="N12"/>
  <c r="W12" s="1"/>
  <c r="N12" i="29" s="1"/>
  <c r="AC12" s="1"/>
  <c r="AD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C12" s="1"/>
  <c r="AD12" s="1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1" i="26"/>
  <c r="AD11" s="1"/>
  <c r="V9" i="62"/>
  <c r="AC12" i="24"/>
  <c r="AD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AC13" s="1"/>
  <c r="AD13" s="1"/>
  <c r="M13" i="53"/>
  <c r="V13" s="1"/>
  <c r="N13" i="28" s="1"/>
  <c r="AC13" s="1"/>
  <c r="AD13" s="1"/>
  <c r="L13" i="5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4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AC14" s="1"/>
  <c r="AD14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3" i="26"/>
  <c r="AD13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AC15" s="1"/>
  <c r="AD15" s="1"/>
  <c r="M15" i="53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4" i="26"/>
  <c r="AD14" s="1"/>
  <c r="AC15" i="24"/>
  <c r="AD15" s="1"/>
  <c r="G16" i="44"/>
  <c r="M16" i="53"/>
  <c r="V16" s="1"/>
  <c r="L16"/>
  <c r="U16" s="1"/>
  <c r="N16" i="27" s="1"/>
  <c r="AC16" s="1"/>
  <c r="AD16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AC16" s="1"/>
  <c r="AD16" s="1"/>
  <c r="N16" i="26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J16" i="44" l="1"/>
  <c r="AC16" i="24"/>
  <c r="AD16" s="1"/>
  <c r="AC15" i="26"/>
  <c r="AD15" s="1"/>
  <c r="G17" i="44"/>
  <c r="J17" s="1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6" i="26"/>
  <c r="AD16" s="1"/>
  <c r="AC17" i="24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AC18" s="1"/>
  <c r="AD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4"/>
  <c r="AD18" s="1"/>
  <c r="AC17" i="26"/>
  <c r="AD17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G16" i="63"/>
  <c r="V16" s="1"/>
  <c r="J19" i="44"/>
  <c r="AC18" i="26"/>
  <c r="AD18" s="1"/>
  <c r="AC19" i="24"/>
  <c r="AD19" s="1"/>
  <c r="M20" i="53"/>
  <c r="V20" s="1"/>
  <c r="L20"/>
  <c r="U20" s="1"/>
  <c r="N20" i="27" s="1"/>
  <c r="AC20" s="1"/>
  <c r="AD20" s="1"/>
  <c r="K20" i="53"/>
  <c r="T20" s="1"/>
  <c r="O20"/>
  <c r="J20"/>
  <c r="S20" s="1"/>
  <c r="N20" i="24" s="1"/>
  <c r="N20" i="53"/>
  <c r="W20" s="1"/>
  <c r="N20" i="29" s="1"/>
  <c r="AC20" s="1"/>
  <c r="AD20" s="1"/>
  <c r="T19" i="52"/>
  <c r="M19" i="26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G17" s="1"/>
  <c r="O18" i="14"/>
  <c r="O16" i="63" l="1"/>
  <c r="AC20" i="24"/>
  <c r="AD20" s="1"/>
  <c r="AC19" i="26"/>
  <c r="AD19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AC21" s="1"/>
  <c r="AD21" s="1"/>
  <c r="L21" i="53"/>
  <c r="U21" s="1"/>
  <c r="M22" i="44"/>
  <c r="V17" i="61"/>
  <c r="O17"/>
  <c r="O17" i="63"/>
  <c r="V17"/>
  <c r="V17" i="62"/>
  <c r="O17"/>
  <c r="G21" i="44"/>
  <c r="T19" i="14"/>
  <c r="R19"/>
  <c r="V19"/>
  <c r="D21" i="44"/>
  <c r="A22"/>
  <c r="H19" i="14"/>
  <c r="B22" i="44"/>
  <c r="AF24"/>
  <c r="N21" i="24"/>
  <c r="N21" i="29"/>
  <c r="AC21" s="1"/>
  <c r="AD21" s="1"/>
  <c r="N21" i="26"/>
  <c r="N21" i="27"/>
  <c r="AC21" s="1"/>
  <c r="AD21" s="1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0" i="26"/>
  <c r="AD20" s="1"/>
  <c r="AC21" i="24"/>
  <c r="AD21" s="1"/>
  <c r="J21" i="44"/>
  <c r="Q25"/>
  <c r="T21" i="52"/>
  <c r="M21" i="26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N22" i="26" s="1"/>
  <c r="O22" i="53"/>
  <c r="J22"/>
  <c r="S22" s="1"/>
  <c r="N22" i="24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G23"/>
  <c r="AC22" i="24"/>
  <c r="AD22" s="1"/>
  <c r="AC21" i="26"/>
  <c r="AD21" s="1"/>
  <c r="Q26" i="44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AC23" s="1"/>
  <c r="AD23" s="1"/>
  <c r="L23" i="5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J23"/>
  <c r="O20" i="61"/>
  <c r="AC22" i="26"/>
  <c r="AD22" s="1"/>
  <c r="AC23" i="24"/>
  <c r="AD23" s="1"/>
  <c r="Q27" i="44"/>
  <c r="M24" i="53"/>
  <c r="V24" s="1"/>
  <c r="N24" i="28" s="1"/>
  <c r="AC24" s="1"/>
  <c r="AD24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AC24" s="1"/>
  <c r="AD24" s="1"/>
  <c r="N24" i="27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H25" i="44" l="1"/>
  <c r="J24"/>
  <c r="AC24" i="24"/>
  <c r="AD24" s="1"/>
  <c r="AC23" i="26"/>
  <c r="AD23" s="1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AC25" s="1"/>
  <c r="AD25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4" i="26"/>
  <c r="AD24" s="1"/>
  <c r="AC25" i="24"/>
  <c r="AD25" s="1"/>
  <c r="G26" i="44"/>
  <c r="J26" s="1"/>
  <c r="M26" i="53"/>
  <c r="V26" s="1"/>
  <c r="N26" i="28" s="1"/>
  <c r="AC26" s="1"/>
  <c r="AD26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AC26" s="1"/>
  <c r="AD26" s="1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5" i="26"/>
  <c r="AD25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AC27" s="1"/>
  <c r="AD27" s="1"/>
  <c r="N27" i="27"/>
  <c r="AC27" s="1"/>
  <c r="AD27" s="1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4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N28" i="29" s="1"/>
  <c r="AC28" s="1"/>
  <c r="AD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J28" s="1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G29" i="44" l="1"/>
  <c r="V24" i="62"/>
  <c r="V23" i="61"/>
  <c r="AC27" i="26"/>
  <c r="AD27" s="1"/>
  <c r="AC28" i="24"/>
  <c r="AD28" s="1"/>
  <c r="K29" i="53"/>
  <c r="T29" s="1"/>
  <c r="N29" i="26" s="1"/>
  <c r="O29" i="53"/>
  <c r="J29"/>
  <c r="S29" s="1"/>
  <c r="N29"/>
  <c r="W29" s="1"/>
  <c r="N29" i="29" s="1"/>
  <c r="AC29" s="1"/>
  <c r="AD29" s="1"/>
  <c r="M29" i="53"/>
  <c r="V29" s="1"/>
  <c r="N29" i="28" s="1"/>
  <c r="AC29" s="1"/>
  <c r="AD29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7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8" i="26"/>
  <c r="AD28" s="1"/>
  <c r="AC29" i="24"/>
  <c r="AD29" s="1"/>
  <c r="T29" i="52"/>
  <c r="M29" i="26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 i="24" s="1"/>
  <c r="N30" i="53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29" i="26"/>
  <c r="AD29" s="1"/>
  <c r="AC30" i="24"/>
  <c r="AD30" s="1"/>
  <c r="K31" i="53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4"/>
  <c r="AD31" s="1"/>
  <c r="AC30" i="26"/>
  <c r="AD30" s="1"/>
  <c r="H32" i="44"/>
  <c r="T31" i="52"/>
  <c r="M31" i="26" s="1"/>
  <c r="O31" i="52"/>
  <c r="Q31" s="1"/>
  <c r="Q35" i="44"/>
  <c r="M32" i="53"/>
  <c r="V32" s="1"/>
  <c r="L32"/>
  <c r="U32" s="1"/>
  <c r="N32" i="27" s="1"/>
  <c r="AC32" s="1"/>
  <c r="AD32" s="1"/>
  <c r="K32" i="53"/>
  <c r="T32" s="1"/>
  <c r="N32" i="26" s="1"/>
  <c r="O32" i="53"/>
  <c r="J32"/>
  <c r="S32" s="1"/>
  <c r="N32" i="24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C32" s="1"/>
  <c r="AD32" s="1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4"/>
  <c r="AD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AC33" s="1"/>
  <c r="AD33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9"/>
  <c r="AC33" s="1"/>
  <c r="AD33" s="1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2" i="26"/>
  <c r="AD32" s="1"/>
  <c r="AC33" i="24"/>
  <c r="AD33" s="1"/>
  <c r="T33" i="52"/>
  <c r="M33" i="26" s="1"/>
  <c r="O33" i="52"/>
  <c r="Q33" s="1"/>
  <c r="M34" i="53"/>
  <c r="V34" s="1"/>
  <c r="N34" i="28" s="1"/>
  <c r="AC34" s="1"/>
  <c r="AD34" s="1"/>
  <c r="L34" i="53"/>
  <c r="U34" s="1"/>
  <c r="K34"/>
  <c r="T34" s="1"/>
  <c r="N34" i="26" s="1"/>
  <c r="O34" i="53"/>
  <c r="J34"/>
  <c r="S34" s="1"/>
  <c r="N34" i="24" s="1"/>
  <c r="N34" i="53"/>
  <c r="W34" s="1"/>
  <c r="N34" i="29" s="1"/>
  <c r="AC34" s="1"/>
  <c r="AD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AC33" i="26"/>
  <c r="AD33" s="1"/>
  <c r="AC34" i="24"/>
  <c r="AD34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AC35" s="1"/>
  <c r="AD35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AC35" s="1"/>
  <c r="AD35" s="1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4" l="1"/>
  <c r="AD35" s="1"/>
  <c r="AC34" i="26"/>
  <c r="AD34" s="1"/>
  <c r="Q39" i="44"/>
  <c r="M36" i="53"/>
  <c r="V36" s="1"/>
  <c r="N36" i="28" s="1"/>
  <c r="AC36" s="1"/>
  <c r="AD36" s="1"/>
  <c r="L36" i="53"/>
  <c r="U36" s="1"/>
  <c r="K36"/>
  <c r="T36" s="1"/>
  <c r="N36" i="26" s="1"/>
  <c r="O36" i="53"/>
  <c r="J36"/>
  <c r="S36" s="1"/>
  <c r="N36"/>
  <c r="W36" s="1"/>
  <c r="N36" i="29" s="1"/>
  <c r="AC36" s="1"/>
  <c r="AD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C36" s="1"/>
  <c r="AD36" s="1"/>
  <c r="AG30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J36"/>
  <c r="AC36" i="24"/>
  <c r="AD36" s="1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M37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C37" s="1"/>
  <c r="AD37" s="1"/>
  <c r="N37" i="29"/>
  <c r="AC37" s="1"/>
  <c r="AD37" s="1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6" i="26"/>
  <c r="AD36" s="1"/>
  <c r="AC37" i="24"/>
  <c r="AD37" s="1"/>
  <c r="M38" i="53"/>
  <c r="V38" s="1"/>
  <c r="L38"/>
  <c r="U38" s="1"/>
  <c r="N38" i="27" s="1"/>
  <c r="AC38" s="1"/>
  <c r="AD38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AC38" s="1"/>
  <c r="AD38" s="1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8" i="24"/>
  <c r="AD38" s="1"/>
  <c r="AO36" i="14"/>
  <c r="E36" i="62" s="1"/>
  <c r="G36" s="1"/>
  <c r="AC37" i="26"/>
  <c r="AD37" s="1"/>
  <c r="Q42" i="44"/>
  <c r="T38" i="52"/>
  <c r="M38" i="26" s="1"/>
  <c r="O38" i="52"/>
  <c r="Q38" s="1"/>
  <c r="K39" i="53"/>
  <c r="T39" s="1"/>
  <c r="N39" i="26" s="1"/>
  <c r="O39" i="53"/>
  <c r="J39"/>
  <c r="S39" s="1"/>
  <c r="N39" i="24" s="1"/>
  <c r="N39" i="53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AC39" s="1"/>
  <c r="AD39" s="1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C38" i="26"/>
  <c r="AD38" s="1"/>
  <c r="T39" i="52"/>
  <c r="M39" i="26" s="1"/>
  <c r="O39" i="52"/>
  <c r="Q39" s="1"/>
  <c r="M40" i="53"/>
  <c r="V40" s="1"/>
  <c r="L40"/>
  <c r="U40" s="1"/>
  <c r="N40" i="27" s="1"/>
  <c r="AC40" s="1"/>
  <c r="AD40" s="1"/>
  <c r="K40" i="53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4" l="1"/>
  <c r="AD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AC41" s="1"/>
  <c r="AD41" s="1"/>
  <c r="L41" i="53"/>
  <c r="U41" s="1"/>
  <c r="N41" i="27" s="1"/>
  <c r="AC41" s="1"/>
  <c r="AD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C40" i="26"/>
  <c r="AD40" s="1"/>
  <c r="G42" i="44"/>
  <c r="T41" i="52"/>
  <c r="M41" i="26" s="1"/>
  <c r="O41" i="52"/>
  <c r="Q41" s="1"/>
  <c r="Q45" i="44"/>
  <c r="M42" i="53"/>
  <c r="V42" s="1"/>
  <c r="N42" i="28" s="1"/>
  <c r="AC42" s="1"/>
  <c r="AD42" s="1"/>
  <c r="L42" i="53"/>
  <c r="U42" s="1"/>
  <c r="N42" i="27" s="1"/>
  <c r="AC42" s="1"/>
  <c r="AD42" s="1"/>
  <c r="K42" i="53"/>
  <c r="T42" s="1"/>
  <c r="O42"/>
  <c r="J42"/>
  <c r="S42" s="1"/>
  <c r="N42" i="24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4" l="1"/>
  <c r="AD42" s="1"/>
  <c r="AC41" i="26"/>
  <c r="AD41" s="1"/>
  <c r="J42" i="44"/>
  <c r="Q46"/>
  <c r="K43" i="53"/>
  <c r="T43" s="1"/>
  <c r="O43"/>
  <c r="J43"/>
  <c r="S43" s="1"/>
  <c r="N43"/>
  <c r="W43" s="1"/>
  <c r="N43" i="29" s="1"/>
  <c r="AC43" s="1"/>
  <c r="AD43" s="1"/>
  <c r="M43" i="53"/>
  <c r="V43" s="1"/>
  <c r="N43" i="28" s="1"/>
  <c r="AC43" s="1"/>
  <c r="AD43" s="1"/>
  <c r="L43" i="53"/>
  <c r="U43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7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2" i="26"/>
  <c r="AD42" s="1"/>
  <c r="AC43" i="24"/>
  <c r="AD43" s="1"/>
  <c r="T43" i="52"/>
  <c r="M43" i="26" s="1"/>
  <c r="O43" i="52"/>
  <c r="Q43" s="1"/>
  <c r="M44" i="53"/>
  <c r="V44" s="1"/>
  <c r="N44" i="28" s="1"/>
  <c r="AC44" s="1"/>
  <c r="AD44" s="1"/>
  <c r="L44" i="53"/>
  <c r="U44" s="1"/>
  <c r="K44"/>
  <c r="T44" s="1"/>
  <c r="N44" i="26" s="1"/>
  <c r="O44" i="53"/>
  <c r="J44"/>
  <c r="S44" s="1"/>
  <c r="N44" i="24" s="1"/>
  <c r="N44" i="53"/>
  <c r="W44" s="1"/>
  <c r="N44" i="29" s="1"/>
  <c r="AC44" s="1"/>
  <c r="AD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C44" s="1"/>
  <c r="AD44" s="1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3" i="26"/>
  <c r="AD43" s="1"/>
  <c r="AC44" i="24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AC45" i="24"/>
  <c r="AD45" s="1"/>
  <c r="AC44" i="26"/>
  <c r="AD44" s="1"/>
  <c r="G42" i="61"/>
  <c r="Q49" i="44"/>
  <c r="M46" i="53"/>
  <c r="V46" s="1"/>
  <c r="L46"/>
  <c r="U46" s="1"/>
  <c r="N46" i="27" s="1"/>
  <c r="AC46" s="1"/>
  <c r="AD46" s="1"/>
  <c r="K46" i="53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O42"/>
  <c r="R44" i="14"/>
  <c r="T44"/>
  <c r="V44"/>
  <c r="B47" i="44"/>
  <c r="A47"/>
  <c r="H44" i="14"/>
  <c r="D46" i="44"/>
  <c r="AF49"/>
  <c r="N46" i="29"/>
  <c r="AC46" s="1"/>
  <c r="AD46" s="1"/>
  <c r="N46" i="26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AC45" i="26"/>
  <c r="AD45" s="1"/>
  <c r="AC46" i="24"/>
  <c r="AD46" s="1"/>
  <c r="Q50" i="44"/>
  <c r="T46" i="52"/>
  <c r="M46" i="26" s="1"/>
  <c r="O46" i="52"/>
  <c r="Q46" s="1"/>
  <c r="K47" i="53"/>
  <c r="T47" s="1"/>
  <c r="O47"/>
  <c r="J47"/>
  <c r="S47" s="1"/>
  <c r="N47"/>
  <c r="W47" s="1"/>
  <c r="M47"/>
  <c r="V47" s="1"/>
  <c r="N47" i="28" s="1"/>
  <c r="AC47" s="1"/>
  <c r="AD47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4"/>
  <c r="AD47" s="1"/>
  <c r="AC46" i="26"/>
  <c r="AD46" s="1"/>
  <c r="T47" i="52"/>
  <c r="M47" i="26" s="1"/>
  <c r="O47" i="52"/>
  <c r="Q47" s="1"/>
  <c r="M48" i="53"/>
  <c r="V48" s="1"/>
  <c r="N48" i="28" s="1"/>
  <c r="AC48" s="1"/>
  <c r="AD48" s="1"/>
  <c r="L48" i="53"/>
  <c r="U48" s="1"/>
  <c r="K48"/>
  <c r="T48" s="1"/>
  <c r="N48" i="26" s="1"/>
  <c r="O48" i="53"/>
  <c r="J48"/>
  <c r="S48" s="1"/>
  <c r="N48"/>
  <c r="W48" s="1"/>
  <c r="N48" i="29" s="1"/>
  <c r="AC48" s="1"/>
  <c r="AD48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7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7" i="26"/>
  <c r="AD47" s="1"/>
  <c r="AC48" i="24"/>
  <c r="AD48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AC49" s="1"/>
  <c r="AD49" s="1"/>
  <c r="M49" i="53"/>
  <c r="V49" s="1"/>
  <c r="N49" i="28" s="1"/>
  <c r="AC49" s="1"/>
  <c r="AD49" s="1"/>
  <c r="L49" i="53"/>
  <c r="U49" s="1"/>
  <c r="N49" i="27" s="1"/>
  <c r="AC49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8" i="26"/>
  <c r="AD48" s="1"/>
  <c r="AC49" i="24"/>
  <c r="AD49" s="1"/>
  <c r="M50" i="53"/>
  <c r="V50" s="1"/>
  <c r="L50"/>
  <c r="U50" s="1"/>
  <c r="N50" i="27" s="1"/>
  <c r="AC50" s="1"/>
  <c r="AD50" s="1"/>
  <c r="K50" i="53"/>
  <c r="T50" s="1"/>
  <c r="N50" i="26" s="1"/>
  <c r="O50" i="53"/>
  <c r="J50"/>
  <c r="S50" s="1"/>
  <c r="N50" i="24" s="1"/>
  <c r="N50" i="53"/>
  <c r="W50" s="1"/>
  <c r="N50" i="29" s="1"/>
  <c r="AC50" s="1"/>
  <c r="AD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AC50" i="24"/>
  <c r="AD50" s="1"/>
  <c r="AC49" i="26"/>
  <c r="AD49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AC51" s="1"/>
  <c r="AD51" s="1"/>
  <c r="M51" i="53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0" i="26" l="1"/>
  <c r="AD50" s="1"/>
  <c r="AC51" i="24"/>
  <c r="AD51" s="1"/>
  <c r="J51" i="44"/>
  <c r="M52" i="53"/>
  <c r="V52" s="1"/>
  <c r="L52"/>
  <c r="U52" s="1"/>
  <c r="N52" i="27" s="1"/>
  <c r="AC52" s="1"/>
  <c r="AD52" s="1"/>
  <c r="K52" i="53"/>
  <c r="T52" s="1"/>
  <c r="O52"/>
  <c r="J52"/>
  <c r="S52" s="1"/>
  <c r="N52" i="24" s="1"/>
  <c r="N52" i="53"/>
  <c r="W52" s="1"/>
  <c r="N52" i="29" s="1"/>
  <c r="AC52" s="1"/>
  <c r="AD52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AC52" i="24"/>
  <c r="AD52" s="1"/>
  <c r="AC51" i="26"/>
  <c r="AD51" s="1"/>
  <c r="T52" i="52"/>
  <c r="M52" i="26" s="1"/>
  <c r="O52" i="52"/>
  <c r="Q52" s="1"/>
  <c r="O48" i="63"/>
  <c r="Q56" i="44"/>
  <c r="K53" i="53"/>
  <c r="T53" s="1"/>
  <c r="O53"/>
  <c r="J53"/>
  <c r="S53" s="1"/>
  <c r="N53"/>
  <c r="W53" s="1"/>
  <c r="N53" i="29" s="1"/>
  <c r="AC53" s="1"/>
  <c r="AD53" s="1"/>
  <c r="M53" i="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4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2" i="26"/>
  <c r="AD52" s="1"/>
  <c r="AC53" i="24"/>
  <c r="AD53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AC54" s="1"/>
  <c r="AD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J54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C53" i="26"/>
  <c r="AD53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N55" i="27" s="1"/>
  <c r="AC55" s="1"/>
  <c r="AD55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4"/>
  <c r="AD55" s="1"/>
  <c r="AC54" i="26"/>
  <c r="AD54" s="1"/>
  <c r="T55" i="52"/>
  <c r="M55" i="26" s="1"/>
  <c r="O55" i="52"/>
  <c r="Q55" s="1"/>
  <c r="G56" i="44"/>
  <c r="Q59"/>
  <c r="M56" i="53"/>
  <c r="V56" s="1"/>
  <c r="N56" i="28" s="1"/>
  <c r="AC56" s="1"/>
  <c r="AD56" s="1"/>
  <c r="L56" i="53"/>
  <c r="U56" s="1"/>
  <c r="N56" i="27" s="1"/>
  <c r="AC56" s="1"/>
  <c r="AD56" s="1"/>
  <c r="K56" i="53"/>
  <c r="T56" s="1"/>
  <c r="O56"/>
  <c r="J56"/>
  <c r="S56" s="1"/>
  <c r="N56"/>
  <c r="W56" s="1"/>
  <c r="N56" i="29" s="1"/>
  <c r="AC56" s="1"/>
  <c r="AD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5" i="26"/>
  <c r="AD55" s="1"/>
  <c r="AC56" i="24"/>
  <c r="AD56" s="1"/>
  <c r="K57" i="53"/>
  <c r="T57" s="1"/>
  <c r="O57"/>
  <c r="J57"/>
  <c r="S57" s="1"/>
  <c r="N57"/>
  <c r="W57" s="1"/>
  <c r="M57"/>
  <c r="V57" s="1"/>
  <c r="N57" i="28" s="1"/>
  <c r="AC57" s="1"/>
  <c r="AD57" s="1"/>
  <c r="L57" i="53"/>
  <c r="U57" s="1"/>
  <c r="N57" i="27" s="1"/>
  <c r="AC57" s="1"/>
  <c r="AD5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C56" i="26"/>
  <c r="AD56" s="1"/>
  <c r="Q61" i="44"/>
  <c r="M58" i="53"/>
  <c r="V58" s="1"/>
  <c r="L58"/>
  <c r="U58" s="1"/>
  <c r="K58"/>
  <c r="T58" s="1"/>
  <c r="N58" i="26" s="1"/>
  <c r="O58" i="53"/>
  <c r="J58"/>
  <c r="S58" s="1"/>
  <c r="N58"/>
  <c r="W58" s="1"/>
  <c r="N58" i="29" s="1"/>
  <c r="AC58" s="1"/>
  <c r="AD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AC58" s="1"/>
  <c r="AD58" s="1"/>
  <c r="N58" i="28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4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8" i="26"/>
  <c r="AD58" s="1"/>
  <c r="AC59" i="24"/>
  <c r="AD59" s="1"/>
  <c r="H60" i="44"/>
  <c r="M60" i="53"/>
  <c r="V60" s="1"/>
  <c r="L60"/>
  <c r="U60" s="1"/>
  <c r="N60" i="27" s="1"/>
  <c r="AC60" s="1"/>
  <c r="AD60" s="1"/>
  <c r="K60" i="53"/>
  <c r="T60" s="1"/>
  <c r="O60"/>
  <c r="J60"/>
  <c r="S60" s="1"/>
  <c r="N60" i="24" s="1"/>
  <c r="N60" i="53"/>
  <c r="W60" s="1"/>
  <c r="N60" i="29" s="1"/>
  <c r="AC60" s="1"/>
  <c r="AD60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H61" i="44" l="1"/>
  <c r="AC60" i="24"/>
  <c r="AD60" s="1"/>
  <c r="AC59" i="26"/>
  <c r="AD59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AC61" s="1"/>
  <c r="AD61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7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0" i="26" l="1"/>
  <c r="AD60" s="1"/>
  <c r="AC61" i="24"/>
  <c r="AD61" s="1"/>
  <c r="T61" i="52"/>
  <c r="M61" i="26" s="1"/>
  <c r="O61" i="52"/>
  <c r="Q61" s="1"/>
  <c r="G62" i="44"/>
  <c r="Q65"/>
  <c r="M62" i="53"/>
  <c r="V62" s="1"/>
  <c r="N62" i="28" s="1"/>
  <c r="AC62" s="1"/>
  <c r="AD62" s="1"/>
  <c r="L62" i="53"/>
  <c r="U62" s="1"/>
  <c r="N62" i="27" s="1"/>
  <c r="AC62" s="1"/>
  <c r="AD62" s="1"/>
  <c r="K62" i="53"/>
  <c r="T62" s="1"/>
  <c r="O62"/>
  <c r="J62"/>
  <c r="S62" s="1"/>
  <c r="N62" i="24" s="1"/>
  <c r="N62" i="53"/>
  <c r="W62" s="1"/>
  <c r="N62" i="29" s="1"/>
  <c r="AC62" s="1"/>
  <c r="AD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1" i="26"/>
  <c r="AD61" s="1"/>
  <c r="AC62" i="24"/>
  <c r="AD62" s="1"/>
  <c r="G63" i="44"/>
  <c r="Q66"/>
  <c r="K63" i="53"/>
  <c r="T63" s="1"/>
  <c r="O63"/>
  <c r="J63"/>
  <c r="S63" s="1"/>
  <c r="N63"/>
  <c r="W63" s="1"/>
  <c r="N63" i="29" s="1"/>
  <c r="AC63" s="1"/>
  <c r="AD63" s="1"/>
  <c r="M63" i="53"/>
  <c r="V63" s="1"/>
  <c r="N63" i="28" s="1"/>
  <c r="AC63" s="1"/>
  <c r="AD63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O61"/>
  <c r="R61"/>
  <c r="G64" i="44" s="1"/>
  <c r="T61" i="14"/>
  <c r="B64" i="44"/>
  <c r="A64"/>
  <c r="H61" i="14"/>
  <c r="D63" i="44"/>
  <c r="AF66"/>
  <c r="N63" i="24"/>
  <c r="N63" i="26"/>
  <c r="N63" i="27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2" i="26" l="1"/>
  <c r="AD62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AC64" s="1"/>
  <c r="AD64" s="1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3" i="26"/>
  <c r="AD63" s="1"/>
  <c r="G61" i="6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AC65" s="1"/>
  <c r="AD65" s="1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AC64" i="26"/>
  <c r="AD64" s="1"/>
  <c r="AC65" i="24"/>
  <c r="AD65" s="1"/>
  <c r="T65" i="52"/>
  <c r="M65" i="26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J66" i="44"/>
  <c r="AC66" i="24"/>
  <c r="AD66" s="1"/>
  <c r="K67" i="53"/>
  <c r="T67" s="1"/>
  <c r="N67" i="26" s="1"/>
  <c r="O67" i="53"/>
  <c r="J67"/>
  <c r="S67" s="1"/>
  <c r="N67"/>
  <c r="W67" s="1"/>
  <c r="N67" i="29" s="1"/>
  <c r="AC67" s="1"/>
  <c r="AD67" s="1"/>
  <c r="M67" i="53"/>
  <c r="V67" s="1"/>
  <c r="N67" i="28" s="1"/>
  <c r="AC67" s="1"/>
  <c r="AD67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J67" s="1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G68" i="44"/>
  <c r="AC66" i="26"/>
  <c r="AD66" s="1"/>
  <c r="V63" i="62"/>
  <c r="M68" i="53"/>
  <c r="V68" s="1"/>
  <c r="N68" i="28" s="1"/>
  <c r="AC68" s="1"/>
  <c r="AD6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AC68" s="1"/>
  <c r="AD68" s="1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7" i="26"/>
  <c r="AD67" s="1"/>
  <c r="AC68" i="24"/>
  <c r="AD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AC69" s="1"/>
  <c r="AD69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AC69" s="1"/>
  <c r="AD69" s="1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G70"/>
  <c r="AC68" i="26"/>
  <c r="AD68" s="1"/>
  <c r="AC69" i="24"/>
  <c r="AD69" s="1"/>
  <c r="T69" i="52"/>
  <c r="M69" i="26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AC69" i="26"/>
  <c r="AD69" s="1"/>
  <c r="H71" i="44"/>
  <c r="AC70" i="24"/>
  <c r="AD70" s="1"/>
  <c r="K71" i="53"/>
  <c r="T71" s="1"/>
  <c r="O71"/>
  <c r="J71"/>
  <c r="S71" s="1"/>
  <c r="N71"/>
  <c r="W71" s="1"/>
  <c r="M71"/>
  <c r="V71" s="1"/>
  <c r="L71"/>
  <c r="U71" s="1"/>
  <c r="N71" i="27" s="1"/>
  <c r="AC71" s="1"/>
  <c r="AD71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O69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AC71" s="1"/>
  <c r="AD71" s="1"/>
  <c r="N71" i="26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AQ69" i="14"/>
  <c r="E69" i="63" s="1"/>
  <c r="W68" i="14"/>
  <c r="AQ68"/>
  <c r="E68" i="63" s="1"/>
  <c r="AL69" i="14"/>
  <c r="D69" i="61" s="1"/>
  <c r="S70" i="14"/>
  <c r="U69"/>
  <c r="Q70"/>
  <c r="AM68"/>
  <c r="E68" i="61" s="1"/>
  <c r="O68" i="62" l="1"/>
  <c r="G69" i="61"/>
  <c r="V69" s="1"/>
  <c r="AC71" i="24"/>
  <c r="AD71" s="1"/>
  <c r="AC70" i="26"/>
  <c r="AD70" s="1"/>
  <c r="Q75" i="44"/>
  <c r="T71" i="52"/>
  <c r="M71" i="26" s="1"/>
  <c r="O71" i="52"/>
  <c r="Q71" s="1"/>
  <c r="M72" i="53"/>
  <c r="V72" s="1"/>
  <c r="L72"/>
  <c r="U72" s="1"/>
  <c r="N72" i="27" s="1"/>
  <c r="AC72" s="1"/>
  <c r="AD72" s="1"/>
  <c r="K72" i="53"/>
  <c r="T72" s="1"/>
  <c r="N72" i="26" s="1"/>
  <c r="O72" i="53"/>
  <c r="J72"/>
  <c r="S72" s="1"/>
  <c r="N72"/>
  <c r="W72" s="1"/>
  <c r="N72" i="29" s="1"/>
  <c r="AC72" s="1"/>
  <c r="AD72" s="1"/>
  <c r="G68" i="63"/>
  <c r="O68" s="1"/>
  <c r="G68" i="61"/>
  <c r="O68" s="1"/>
  <c r="M73" i="44"/>
  <c r="O69" i="61"/>
  <c r="G72" i="44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C72" s="1"/>
  <c r="AD72" s="1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J72" i="44" l="1"/>
  <c r="AC71" i="26"/>
  <c r="AD71" s="1"/>
  <c r="H73" i="44"/>
  <c r="AC72" i="24"/>
  <c r="AD72" s="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C73" s="1"/>
  <c r="AD73" s="1"/>
  <c r="M73" i="53"/>
  <c r="V73" s="1"/>
  <c r="N73" i="28" s="1"/>
  <c r="AC73" s="1"/>
  <c r="AD73" s="1"/>
  <c r="L73" i="53"/>
  <c r="U73" s="1"/>
  <c r="N73" i="27" s="1"/>
  <c r="AC73" s="1"/>
  <c r="AD73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2" i="26" l="1"/>
  <c r="AD72" s="1"/>
  <c r="AC73" i="24"/>
  <c r="AD73" s="1"/>
  <c r="Q77" i="44"/>
  <c r="M74" i="53"/>
  <c r="V74" s="1"/>
  <c r="N74" i="28" s="1"/>
  <c r="AC74" s="1"/>
  <c r="AD74" s="1"/>
  <c r="L74" i="53"/>
  <c r="U74" s="1"/>
  <c r="N74" i="27" s="1"/>
  <c r="AC74" s="1"/>
  <c r="AD74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4" l="1"/>
  <c r="AD74" s="1"/>
  <c r="AC73" i="26"/>
  <c r="AD73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AC75" s="1"/>
  <c r="AD75" s="1"/>
  <c r="M75" i="53"/>
  <c r="V75" s="1"/>
  <c r="L75"/>
  <c r="U75" s="1"/>
  <c r="N75" i="27" s="1"/>
  <c r="AC75" s="1"/>
  <c r="AD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AC75" s="1"/>
  <c r="AD75" s="1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AC75" i="24"/>
  <c r="AD75" s="1"/>
  <c r="AC74" i="26"/>
  <c r="AD74" s="1"/>
  <c r="J75" i="44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N76" i="29" s="1"/>
  <c r="AC76" s="1"/>
  <c r="AD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AC76" s="1"/>
  <c r="AD76" s="1"/>
  <c r="N76" i="27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5" i="26"/>
  <c r="AD75" s="1"/>
  <c r="AC76" i="24"/>
  <c r="AD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6" i="26"/>
  <c r="AD76" s="1"/>
  <c r="AC77" i="24"/>
  <c r="AD77" s="1"/>
  <c r="M78" i="53"/>
  <c r="V78" s="1"/>
  <c r="N78" i="28" s="1"/>
  <c r="AC78" s="1"/>
  <c r="AD78" s="1"/>
  <c r="L78" i="53"/>
  <c r="U78" s="1"/>
  <c r="K78"/>
  <c r="T78" s="1"/>
  <c r="O78"/>
  <c r="J78"/>
  <c r="S78" s="1"/>
  <c r="N78"/>
  <c r="W78" s="1"/>
  <c r="N78" i="29" s="1"/>
  <c r="AC78" s="1"/>
  <c r="AD78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7" i="26"/>
  <c r="AD77" s="1"/>
  <c r="K79" i="53"/>
  <c r="T79" s="1"/>
  <c r="O79"/>
  <c r="J79"/>
  <c r="S79" s="1"/>
  <c r="N79"/>
  <c r="W79" s="1"/>
  <c r="N79" i="29" s="1"/>
  <c r="AC79" s="1"/>
  <c r="AD7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G80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J80" s="1"/>
  <c r="AC78" i="26"/>
  <c r="AD78" s="1"/>
  <c r="AC79" i="24"/>
  <c r="AD79" s="1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AC80" i="24"/>
  <c r="AD80" s="1"/>
  <c r="AC79" i="26"/>
  <c r="AD79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0" i="26"/>
  <c r="AD80" s="1"/>
  <c r="AC81" i="24"/>
  <c r="AD81" s="1"/>
  <c r="T81" i="52"/>
  <c r="M81" i="26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O82"/>
  <c r="J82"/>
  <c r="S82" s="1"/>
  <c r="N82" i="24" s="1"/>
  <c r="N82" i="53"/>
  <c r="W82" s="1"/>
  <c r="N82" i="29" s="1"/>
  <c r="AC82" s="1"/>
  <c r="AD82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J82" i="44" l="1"/>
  <c r="AC81" i="26"/>
  <c r="AD81" s="1"/>
  <c r="AC82" i="24"/>
  <c r="AD82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AC83" s="1"/>
  <c r="AD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O79" i="63"/>
  <c r="AC82" i="26"/>
  <c r="AD82" s="1"/>
  <c r="AC83" i="24"/>
  <c r="AD83" s="1"/>
  <c r="T83" i="52"/>
  <c r="M83" i="26" s="1"/>
  <c r="O83" i="52"/>
  <c r="Q83" s="1"/>
  <c r="Q87" i="44"/>
  <c r="M84" i="53"/>
  <c r="V84" s="1"/>
  <c r="L84"/>
  <c r="U84" s="1"/>
  <c r="N84" i="27" s="1"/>
  <c r="AC84" s="1"/>
  <c r="AD84" s="1"/>
  <c r="K84" i="53"/>
  <c r="T84" s="1"/>
  <c r="N84" i="26" s="1"/>
  <c r="O84" i="53"/>
  <c r="J84"/>
  <c r="S84" s="1"/>
  <c r="N84" i="24" s="1"/>
  <c r="N84" i="53"/>
  <c r="W84" s="1"/>
  <c r="N84" i="29" s="1"/>
  <c r="AC84" s="1"/>
  <c r="AD84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3" i="26" l="1"/>
  <c r="AD83" s="1"/>
  <c r="AC84" i="24"/>
  <c r="AD84" s="1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4" i="26"/>
  <c r="AD84" s="1"/>
  <c r="AC85" i="24"/>
  <c r="AD85" s="1"/>
  <c r="T85" i="52"/>
  <c r="M85" i="26" s="1"/>
  <c r="O85" i="52"/>
  <c r="Q85" s="1"/>
  <c r="M86" i="53"/>
  <c r="V86" s="1"/>
  <c r="L86"/>
  <c r="U86" s="1"/>
  <c r="N86" i="27" s="1"/>
  <c r="AC86" s="1"/>
  <c r="AD86" s="1"/>
  <c r="K86" i="53"/>
  <c r="T86" s="1"/>
  <c r="N86" i="26" s="1"/>
  <c r="O86" i="53"/>
  <c r="J86"/>
  <c r="S86" s="1"/>
  <c r="N86" i="24" s="1"/>
  <c r="N86" i="53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5" i="26" l="1"/>
  <c r="AD85" s="1"/>
  <c r="AC86" i="24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AC87" s="1"/>
  <c r="AD87" s="1"/>
  <c r="M87" i="53"/>
  <c r="V87" s="1"/>
  <c r="L87"/>
  <c r="U87" s="1"/>
  <c r="N87" i="27" s="1"/>
  <c r="AC87" s="1"/>
  <c r="AD87" s="1"/>
  <c r="M88" i="44"/>
  <c r="O85" i="14"/>
  <c r="V85"/>
  <c r="T85"/>
  <c r="R85"/>
  <c r="B88" i="44"/>
  <c r="A88"/>
  <c r="H85" i="14"/>
  <c r="D87" i="44"/>
  <c r="AF90"/>
  <c r="N87" i="28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4"/>
  <c r="AD87" s="1"/>
  <c r="AC86" i="26"/>
  <c r="AD86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AC88" s="1"/>
  <c r="AD88" s="1"/>
  <c r="T87" i="52"/>
  <c r="M87" i="26" s="1"/>
  <c r="O87" i="52"/>
  <c r="Q87" s="1"/>
  <c r="Q91" i="44"/>
  <c r="G83" i="61"/>
  <c r="O83" s="1"/>
  <c r="G84" i="63"/>
  <c r="V84" s="1"/>
  <c r="G83"/>
  <c r="M89" i="44"/>
  <c r="V84" i="62"/>
  <c r="O84"/>
  <c r="V84" i="61"/>
  <c r="O84"/>
  <c r="V83" i="63"/>
  <c r="O83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O83" l="1"/>
  <c r="AC88" i="24"/>
  <c r="AD88" s="1"/>
  <c r="AC87" i="26"/>
  <c r="AD87" s="1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AC89" s="1"/>
  <c r="AD89" s="1"/>
  <c r="M89" i="53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8" i="26"/>
  <c r="AD88" s="1"/>
  <c r="AC89" i="24"/>
  <c r="AD89" s="1"/>
  <c r="Q93" i="44"/>
  <c r="M90" i="53"/>
  <c r="V90" s="1"/>
  <c r="N90" i="28" s="1"/>
  <c r="AC90" s="1"/>
  <c r="AD90" s="1"/>
  <c r="L90" i="53"/>
  <c r="U90" s="1"/>
  <c r="K90"/>
  <c r="T90" s="1"/>
  <c r="N90" i="26" s="1"/>
  <c r="O90" i="53"/>
  <c r="J90"/>
  <c r="S90" s="1"/>
  <c r="N90" i="24" s="1"/>
  <c r="N90" i="53"/>
  <c r="W90" s="1"/>
  <c r="N90" i="29" s="1"/>
  <c r="AC90" s="1"/>
  <c r="AD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7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90" i="24"/>
  <c r="AD90" s="1"/>
  <c r="AC89" i="26"/>
  <c r="AD89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AC91" s="1"/>
  <c r="AD91" s="1"/>
  <c r="M91" i="53"/>
  <c r="V91" s="1"/>
  <c r="L91"/>
  <c r="U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6"/>
  <c r="N91" i="27"/>
  <c r="AC91" s="1"/>
  <c r="AD91" s="1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4" l="1"/>
  <c r="AD91" s="1"/>
  <c r="AC90" i="26"/>
  <c r="AD90" s="1"/>
  <c r="Q95" i="44"/>
  <c r="T91" i="52"/>
  <c r="M91" i="26" s="1"/>
  <c r="O91" i="52"/>
  <c r="Q91" s="1"/>
  <c r="M92" i="53"/>
  <c r="V92" s="1"/>
  <c r="N92" i="28" s="1"/>
  <c r="AC92" s="1"/>
  <c r="AD92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1" i="26"/>
  <c r="AD91" s="1"/>
  <c r="AC92" i="24"/>
  <c r="AD92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AC93" s="1"/>
  <c r="AD93" s="1"/>
  <c r="M93" i="5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2" i="26"/>
  <c r="AD92" s="1"/>
  <c r="AC93" i="24"/>
  <c r="AD93" s="1"/>
  <c r="Q97" i="44"/>
  <c r="M94" i="53"/>
  <c r="V94" s="1"/>
  <c r="N94" i="28" s="1"/>
  <c r="AC94" s="1"/>
  <c r="AD94" s="1"/>
  <c r="L94" i="53"/>
  <c r="U94" s="1"/>
  <c r="N94" i="27" s="1"/>
  <c r="AC94" s="1"/>
  <c r="AD94" s="1"/>
  <c r="K94" i="53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C94" s="1"/>
  <c r="AD94" s="1"/>
  <c r="N94" i="26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O90" i="61"/>
  <c r="AC94" i="24"/>
  <c r="AD94" s="1"/>
  <c r="AC93" i="26"/>
  <c r="AD93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4"/>
  <c r="AD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/>
  <c r="W96" s="1"/>
  <c r="N96" i="29" s="1"/>
  <c r="AC96" s="1"/>
  <c r="AD96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J96"/>
  <c r="V91" i="62"/>
  <c r="AC96" i="24"/>
  <c r="AD96" s="1"/>
  <c r="AC95" i="26"/>
  <c r="AD95" s="1"/>
  <c r="Q100" i="44"/>
  <c r="K97" i="53"/>
  <c r="T97" s="1"/>
  <c r="O97"/>
  <c r="J97"/>
  <c r="S97" s="1"/>
  <c r="N97" i="24" s="1"/>
  <c r="N97" i="53"/>
  <c r="W97" s="1"/>
  <c r="M97"/>
  <c r="V97" s="1"/>
  <c r="N97" i="28" s="1"/>
  <c r="AC97" s="1"/>
  <c r="AD97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4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C97" i="26"/>
  <c r="AD97" s="1"/>
  <c r="J98" i="44"/>
  <c r="N98" i="29"/>
  <c r="AC98" s="1"/>
  <c r="AD98" s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V96" i="63"/>
  <c r="G101" i="44"/>
  <c r="G102" s="1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<sst xmlns="http://schemas.openxmlformats.org/spreadsheetml/2006/main" count="7850" uniqueCount="490">
  <si>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</si>
  <si>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</si>
  <si>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</si>
  <si>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</si>
  <si>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</si>
  <si>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</si>
  <si>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</si>
  <si>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</si>
  <si>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</si>
  <si>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</si>
  <si>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</si>
  <si>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</si>
  <si>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</si>
  <si>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</si>
  <si>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</si>
  <si>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</si>
  <si>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</si>
  <si>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</si>
  <si>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</si>
  <si>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</si>
  <si>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</si>
  <si>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</si>
  <si>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</si>
  <si>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</si>
  <si>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</si>
  <si>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</si>
  <si>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</si>
  <si>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</si>
  <si>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</si>
  <si>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</si>
  <si>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</si>
  <si>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</si>
  <si>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</si>
  <si>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</si>
  <si>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</si>
  <si>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</si>
  <si>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</si>
  <si>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</si>
  <si>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</si>
  <si>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</si>
  <si>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</si>
  <si>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</si>
  <si>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</si>
  <si>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</si>
  <si>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</si>
  <si>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</si>
  <si>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</si>
  <si>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</si>
  <si>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</si>
  <si>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</si>
  <si>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</si>
  <si>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</si>
  <si>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</si>
  <si>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</si>
  <si>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</si>
  <si>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</si>
  <si>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</si>
  <si>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</si>
  <si>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</si>
  <si>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</si>
  <si>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</si>
  <si>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</si>
  <si>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</si>
  <si>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</si>
  <si>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</si>
  <si>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</si>
  <si>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</si>
  <si>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</si>
  <si>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</si>
  <si>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</si>
  <si>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</si>
  <si>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</si>
  <si>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</si>
  <si>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</si>
  <si>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</si>
  <si>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</si>
  <si>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</si>
  <si>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</si>
  <si>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</si>
  <si>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</si>
  <si>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</si>
  <si>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</si>
  <si>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</si>
  <si>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</si>
  <si>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</si>
  <si>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</si>
  <si>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</si>
  <si>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</si>
  <si>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</si>
  <si>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</si>
  <si>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</si>
  <si>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</si>
  <si>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</si>
  <si>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</si>
  <si>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</si>
  <si>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</si>
  <si>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</si>
  <si>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</si>
  <si>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</si>
  <si>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</si>
  <si>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</si>
  <si>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</si>
  <si>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</si>
  <si>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</si>
  <si>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</si>
  <si>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</si>
  <si>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</si>
  <si>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</si>
  <si>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</si>
  <si>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</si>
  <si>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</si>
  <si>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</si>
  <si>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</si>
  <si>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</si>
  <si>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</si>
  <si>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</si>
  <si>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</si>
  <si>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</si>
  <si>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</si>
  <si>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</si>
  <si>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</si>
  <si>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</si>
  <si>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</si>
  <si>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</si>
  <si>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</si>
  <si>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</si>
  <si>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</si>
  <si>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</si>
  <si>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</si>
  <si>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</si>
  <si>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</si>
  <si>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</si>
  <si>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</si>
  <si>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</si>
  <si>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</si>
  <si>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</si>
  <si>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</si>
  <si>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</si>
  <si>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</si>
  <si>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</si>
  <si>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</si>
  <si>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</si>
  <si>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</si>
  <si>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</si>
  <si>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</si>
  <si>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</si>
  <si>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</si>
  <si>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</si>
  <si>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</si>
  <si>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</si>
  <si>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</si>
  <si>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</si>
  <si>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</si>
  <si>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</si>
  <si>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</si>
  <si>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</si>
  <si>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</si>
  <si>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</si>
  <si>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</si>
  <si>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</si>
  <si>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</si>
  <si>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</si>
  <si>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</si>
  <si>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</si>
  <si>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</si>
  <si>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</si>
  <si>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</si>
  <si>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</si>
  <si>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</si>
  <si>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</si>
  <si>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</si>
  <si>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</si>
  <si>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</si>
  <si>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</si>
  <si>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</si>
  <si>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</si>
  <si>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</si>
  <si>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</si>
  <si>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</si>
  <si>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</si>
  <si>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</si>
  <si>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</si>
  <si>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</si>
  <si>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</si>
  <si>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</si>
  <si>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</si>
  <si>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</si>
  <si>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</si>
  <si>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</si>
  <si>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</si>
  <si>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</si>
  <si>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</si>
  <si>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</si>
  <si>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</si>
  <si>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</si>
  <si>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</si>
  <si>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</si>
  <si>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</si>
  <si>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</si>
  <si>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</si>
  <si>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</si>
  <si>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</si>
  <si>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</si>
  <si>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</si>
  <si>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</si>
  <si>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</si>
  <si>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</si>
  <si>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</si>
  <si>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</si>
  <si>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</si>
  <si>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</si>
  <si>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</si>
  <si>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</si>
  <si>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</si>
  <si>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</si>
  <si>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</si>
  <si>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</si>
  <si>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</si>
  <si>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</si>
  <si>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</si>
  <si>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</si>
  <si>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</si>
  <si>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</si>
  <si>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</si>
  <si>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</si>
  <si>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</si>
  <si>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</si>
  <si>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</si>
  <si>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</si>
  <si>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</si>
  <si>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</si>
  <si>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</si>
  <si>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</si>
  <si>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</si>
  <si>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</si>
  <si>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</si>
  <si>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</si>
  <si>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</si>
  <si>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</si>
  <si>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</si>
  <si>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</si>
  <si>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</si>
  <si>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</si>
  <si>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</si>
  <si>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</si>
  <si>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</si>
  <si>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</si>
  <si>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</si>
  <si>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</si>
  <si>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</si>
  <si>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</si>
  <si>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</si>
  <si>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</si>
  <si>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</si>
  <si>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</si>
  <si>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</si>
  <si>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</si>
  <si>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</si>
  <si>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</si>
  <si>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</si>
  <si>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</si>
  <si>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</si>
  <si>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</si>
  <si>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</si>
  <si>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</si>
  <si>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</si>
  <si>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</si>
  <si>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</si>
  <si>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</si>
  <si>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</si>
  <si>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</si>
  <si>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</si>
  <si>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</si>
  <si>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</si>
  <si>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</si>
  <si>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</si>
  <si>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</si>
  <si>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</si>
  <si>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</si>
  <si>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</si>
  <si>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</si>
  <si>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</si>
  <si>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</si>
  <si>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</si>
  <si>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</si>
  <si>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</si>
  <si>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</si>
  <si>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</si>
  <si>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</si>
  <si>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</si>
  <si>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</si>
  <si>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</si>
  <si>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</si>
  <si>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</si>
  <si>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</si>
  <si>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</si>
  <si>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</si>
  <si>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</si>
  <si>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</si>
  <si>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</si>
  <si>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</si>
  <si>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</si>
  <si>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</si>
  <si>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</si>
  <si>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</si>
  <si>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</si>
  <si>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</si>
  <si>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</si>
  <si>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</si>
  <si>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</si>
  <si>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</si>
  <si>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</si>
  <si>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</si>
  <si>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</si>
  <si>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</si>
  <si>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</si>
  <si>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</si>
  <si>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</si>
  <si>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</si>
  <si>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</si>
  <si>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</si>
  <si>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</si>
  <si>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</si>
  <si>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</si>
  <si>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</si>
  <si>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</si>
  <si>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</si>
  <si>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</si>
  <si>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</si>
  <si>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</si>
  <si>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</si>
  <si>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</si>
  <si>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</si>
  <si>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</si>
  <si>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</si>
  <si>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</si>
  <si>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</si>
  <si>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</si>
  <si>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</si>
  <si>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</si>
  <si>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</si>
  <si>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</si>
  <si>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</si>
  <si>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</si>
  <si>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</si>
  <si>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</si>
  <si>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</si>
  <si>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</si>
  <si>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</si>
  <si>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</si>
  <si>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</si>
  <si>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</si>
  <si>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</si>
  <si>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</si>
  <si>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</si>
  <si>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</si>
  <si>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</si>
  <si>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</si>
  <si>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</si>
  <si>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</si>
  <si>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</si>
  <si>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</si>
  <si>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</si>
  <si>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</si>
  <si>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</si>
  <si>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</si>
  <si>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</si>
  <si>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</si>
  <si>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</si>
  <si>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</si>
  <si>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</si>
  <si>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</si>
  <si>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</si>
  <si>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</si>
  <si>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</si>
  <si>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</si>
  <si>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</si>
  <si>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</si>
  <si>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</si>
  <si>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</si>
  <si>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</si>
  <si>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</si>
  <si>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</si>
  <si>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</si>
  <si>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</si>
  <si>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</si>
  <si>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</si>
  <si>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</si>
  <si>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</si>
  <si>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</si>
  <si>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</si>
  <si>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</si>
  <si>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</si>
  <si>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</si>
  <si>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</si>
  <si>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</si>
  <si>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</si>
  <si>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</si>
  <si>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</si>
  <si>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</si>
  <si>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</si>
  <si>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</si>
  <si>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</si>
  <si>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</si>
  <si>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</si>
  <si>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</si>
  <si>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</si>
  <si>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</si>
  <si>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</si>
  <si>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</si>
  <si>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</si>
  <si>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</si>
  <si>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</si>
  <si>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</si>
  <si>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</si>
  <si>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</si>
  <si>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</si>
  <si>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</si>
  <si>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</si>
  <si>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</si>
  <si>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</si>
  <si>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</si>
  <si>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</si>
  <si>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</si>
  <si>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ANTA_CRF(NR-56)</t>
  </si>
  <si>
    <t>ANTA_GF(NR-56)</t>
  </si>
  <si>
    <t>ANTA_LF(NR-56)</t>
  </si>
  <si>
    <t>ANTA_RF(NR-56)</t>
  </si>
  <si>
    <t>AURY_CRF(NR-56)</t>
  </si>
  <si>
    <t>AURY_GF(NR-56)</t>
  </si>
  <si>
    <t>AURY_LF(NR-56)</t>
  </si>
  <si>
    <t>AURY_RF(NR-56)</t>
  </si>
  <si>
    <t>BRBCL(ER-13)</t>
  </si>
  <si>
    <t>BSIUL(NR-56)</t>
  </si>
  <si>
    <t>CHAMERA1(NR-56)</t>
  </si>
  <si>
    <t>CHAMERA2(NR-56)</t>
  </si>
  <si>
    <t>CHAMERA3(NR-56)</t>
  </si>
  <si>
    <t>DADRI_CRF(NR-56)</t>
  </si>
  <si>
    <t>DADRI_GF(NR-56)</t>
  </si>
  <si>
    <t>DADRI_LF(NR-56)</t>
  </si>
  <si>
    <t>DADRI_RF(NR-56)</t>
  </si>
  <si>
    <t>DADRIT(NR-56)</t>
  </si>
  <si>
    <t>DADRT2(NR-56)</t>
  </si>
  <si>
    <t>DHAULIGNGA(NR-56)</t>
  </si>
  <si>
    <t>DULHASTI(NR-56)</t>
  </si>
  <si>
    <t>FSTPP I &amp; II(ER-13)</t>
  </si>
  <si>
    <t>JHAJJAR(NR-56)</t>
  </si>
  <si>
    <t>KHSTPP-II(ER-13)</t>
  </si>
  <si>
    <t>KOTESHWR(NR-56)</t>
  </si>
  <si>
    <t>NAPP(NR-56)</t>
  </si>
  <si>
    <t>NJPC(NR-56)</t>
  </si>
  <si>
    <t>PARBATI3(NR-56)</t>
  </si>
  <si>
    <t>RAPPB(NR-56)</t>
  </si>
  <si>
    <t>RAPPC(NR-56)</t>
  </si>
  <si>
    <t>RIHAND1(NR-56)</t>
  </si>
  <si>
    <t>RIHAND2(NR-56)</t>
  </si>
  <si>
    <t>RIHAND3(NR-56)</t>
  </si>
  <si>
    <t>SALAL(NR-56)</t>
  </si>
  <si>
    <t>SASAN(WR-36)</t>
  </si>
  <si>
    <t>SEWA2(NR-56)</t>
  </si>
  <si>
    <t>SINGRAULI(NR-56)</t>
  </si>
  <si>
    <t>SINGRAULI_HYDRO(NR-56)</t>
  </si>
  <si>
    <t>TALA(ER-13)</t>
  </si>
  <si>
    <t>TANAKPUR(NR-56)</t>
  </si>
  <si>
    <t>TEHRI(NR-56)</t>
  </si>
  <si>
    <t>UNCHAHAR1(NR-56)</t>
  </si>
  <si>
    <t>UNCHAHAR2(NR-56)</t>
  </si>
  <si>
    <t>UNCHAHAR3(NR-56)</t>
  </si>
  <si>
    <t>UNCHAHAR4(NR-56)</t>
  </si>
  <si>
    <t>URI2(NR-56)</t>
  </si>
  <si>
    <t>SHPPBPL</t>
  </si>
  <si>
    <t>Nagaland_Ben</t>
  </si>
  <si>
    <t>BSHP</t>
  </si>
  <si>
    <t>SINGOLI</t>
  </si>
  <si>
    <t>GMRKEL</t>
  </si>
  <si>
    <t>MSPDCL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</si>
  <si>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</si>
  <si>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</si>
  <si>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</si>
  <si>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</si>
  <si>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</si>
  <si>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</si>
  <si>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</si>
  <si>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</si>
  <si>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</si>
  <si>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</si>
  <si>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UTTARAKHAND</t>
  </si>
  <si>
    <t>RSEJ3PL_FTG2</t>
  </si>
  <si>
    <t>ARP1PL_BKN</t>
  </si>
  <si>
    <t>51IS2022/01/12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</si>
</sst>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160</v>
          </cell>
          <cell r="C5">
            <v>0</v>
          </cell>
          <cell r="D5">
            <v>184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163</v>
          </cell>
          <cell r="C6">
            <v>0</v>
          </cell>
          <cell r="D6">
            <v>184</v>
          </cell>
          <cell r="E6">
            <v>0</v>
          </cell>
          <cell r="H6">
            <v>146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163</v>
          </cell>
          <cell r="C7">
            <v>0</v>
          </cell>
          <cell r="D7">
            <v>184</v>
          </cell>
          <cell r="E7">
            <v>0</v>
          </cell>
          <cell r="H7">
            <v>146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160</v>
          </cell>
          <cell r="C8">
            <v>0</v>
          </cell>
          <cell r="D8">
            <v>187</v>
          </cell>
          <cell r="E8">
            <v>0</v>
          </cell>
          <cell r="H8">
            <v>146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160</v>
          </cell>
          <cell r="C9">
            <v>0</v>
          </cell>
          <cell r="D9">
            <v>187</v>
          </cell>
          <cell r="E9">
            <v>0</v>
          </cell>
          <cell r="H9">
            <v>146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160</v>
          </cell>
          <cell r="C10">
            <v>0</v>
          </cell>
          <cell r="D10">
            <v>187</v>
          </cell>
          <cell r="E10">
            <v>0</v>
          </cell>
          <cell r="H10">
            <v>146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162</v>
          </cell>
          <cell r="C11">
            <v>0</v>
          </cell>
          <cell r="D11">
            <v>187</v>
          </cell>
          <cell r="E11">
            <v>0</v>
          </cell>
          <cell r="H11">
            <v>146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156</v>
          </cell>
          <cell r="C12">
            <v>0</v>
          </cell>
          <cell r="D12">
            <v>187</v>
          </cell>
          <cell r="E12">
            <v>0</v>
          </cell>
          <cell r="H12">
            <v>146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160</v>
          </cell>
          <cell r="C13">
            <v>0</v>
          </cell>
          <cell r="D13">
            <v>187</v>
          </cell>
          <cell r="E13">
            <v>0</v>
          </cell>
          <cell r="H13">
            <v>146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160</v>
          </cell>
          <cell r="C14">
            <v>0</v>
          </cell>
          <cell r="D14">
            <v>187</v>
          </cell>
          <cell r="E14">
            <v>0</v>
          </cell>
          <cell r="H14">
            <v>146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160</v>
          </cell>
          <cell r="C15">
            <v>0</v>
          </cell>
          <cell r="D15">
            <v>187</v>
          </cell>
          <cell r="E15">
            <v>0</v>
          </cell>
          <cell r="H15">
            <v>146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160</v>
          </cell>
          <cell r="C16">
            <v>0</v>
          </cell>
          <cell r="D16">
            <v>187</v>
          </cell>
          <cell r="E16">
            <v>0</v>
          </cell>
          <cell r="H16">
            <v>160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156</v>
          </cell>
          <cell r="C17">
            <v>0</v>
          </cell>
          <cell r="D17">
            <v>187</v>
          </cell>
          <cell r="E17">
            <v>0</v>
          </cell>
          <cell r="H17">
            <v>156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160</v>
          </cell>
          <cell r="C18">
            <v>0</v>
          </cell>
          <cell r="D18">
            <v>187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160</v>
          </cell>
          <cell r="C19">
            <v>0</v>
          </cell>
          <cell r="D19">
            <v>187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160</v>
          </cell>
          <cell r="C20">
            <v>0</v>
          </cell>
          <cell r="D20">
            <v>187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160</v>
          </cell>
          <cell r="C21">
            <v>0</v>
          </cell>
          <cell r="D21">
            <v>187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160</v>
          </cell>
          <cell r="C22">
            <v>0</v>
          </cell>
          <cell r="D22">
            <v>187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156</v>
          </cell>
          <cell r="C23">
            <v>0</v>
          </cell>
          <cell r="D23">
            <v>187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160</v>
          </cell>
          <cell r="C24">
            <v>0</v>
          </cell>
          <cell r="D24">
            <v>187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160</v>
          </cell>
          <cell r="C25">
            <v>0</v>
          </cell>
          <cell r="D25">
            <v>187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160</v>
          </cell>
          <cell r="C26">
            <v>0</v>
          </cell>
          <cell r="D26">
            <v>187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160</v>
          </cell>
          <cell r="C27">
            <v>0</v>
          </cell>
          <cell r="D27">
            <v>187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160</v>
          </cell>
          <cell r="C28">
            <v>0</v>
          </cell>
          <cell r="D28">
            <v>187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162</v>
          </cell>
          <cell r="C29">
            <v>0</v>
          </cell>
          <cell r="D29">
            <v>187</v>
          </cell>
          <cell r="E29">
            <v>0</v>
          </cell>
          <cell r="H29">
            <v>162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156</v>
          </cell>
          <cell r="C30">
            <v>0</v>
          </cell>
          <cell r="D30">
            <v>187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160</v>
          </cell>
          <cell r="C31">
            <v>0</v>
          </cell>
          <cell r="D31">
            <v>187</v>
          </cell>
          <cell r="E31">
            <v>0</v>
          </cell>
          <cell r="H31">
            <v>160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160</v>
          </cell>
          <cell r="C32">
            <v>0</v>
          </cell>
          <cell r="D32">
            <v>187</v>
          </cell>
          <cell r="E32">
            <v>0</v>
          </cell>
          <cell r="H32">
            <v>160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160</v>
          </cell>
          <cell r="C33">
            <v>0</v>
          </cell>
          <cell r="D33">
            <v>187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160</v>
          </cell>
          <cell r="C34">
            <v>0</v>
          </cell>
          <cell r="D34">
            <v>187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162</v>
          </cell>
          <cell r="C35">
            <v>0</v>
          </cell>
          <cell r="D35">
            <v>187</v>
          </cell>
          <cell r="E35">
            <v>0</v>
          </cell>
          <cell r="H35">
            <v>162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156</v>
          </cell>
          <cell r="C36">
            <v>0</v>
          </cell>
          <cell r="D36">
            <v>187</v>
          </cell>
          <cell r="E36">
            <v>0</v>
          </cell>
          <cell r="H36">
            <v>156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160</v>
          </cell>
          <cell r="C37">
            <v>0</v>
          </cell>
          <cell r="D37">
            <v>187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160</v>
          </cell>
          <cell r="C38">
            <v>0</v>
          </cell>
          <cell r="D38">
            <v>187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160</v>
          </cell>
          <cell r="C39">
            <v>0</v>
          </cell>
          <cell r="D39">
            <v>187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160</v>
          </cell>
          <cell r="C40">
            <v>0</v>
          </cell>
          <cell r="D40">
            <v>187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162</v>
          </cell>
          <cell r="C41">
            <v>0</v>
          </cell>
          <cell r="D41">
            <v>187</v>
          </cell>
          <cell r="E41">
            <v>0</v>
          </cell>
          <cell r="H41">
            <v>162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156</v>
          </cell>
          <cell r="C42">
            <v>0</v>
          </cell>
          <cell r="D42">
            <v>187</v>
          </cell>
          <cell r="E42">
            <v>0</v>
          </cell>
          <cell r="H42">
            <v>156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160</v>
          </cell>
          <cell r="C43">
            <v>0</v>
          </cell>
          <cell r="D43">
            <v>187</v>
          </cell>
          <cell r="E43">
            <v>0</v>
          </cell>
          <cell r="H43">
            <v>160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160</v>
          </cell>
          <cell r="C44">
            <v>0</v>
          </cell>
          <cell r="D44">
            <v>187</v>
          </cell>
          <cell r="E44">
            <v>0</v>
          </cell>
          <cell r="H44">
            <v>160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162</v>
          </cell>
          <cell r="C45">
            <v>0</v>
          </cell>
          <cell r="D45">
            <v>184</v>
          </cell>
          <cell r="E45">
            <v>0</v>
          </cell>
          <cell r="H45">
            <v>162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162</v>
          </cell>
          <cell r="C46">
            <v>0</v>
          </cell>
          <cell r="D46">
            <v>184</v>
          </cell>
          <cell r="E46">
            <v>0</v>
          </cell>
          <cell r="H46">
            <v>162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158</v>
          </cell>
          <cell r="C47">
            <v>0</v>
          </cell>
          <cell r="D47">
            <v>184</v>
          </cell>
          <cell r="E47">
            <v>0</v>
          </cell>
          <cell r="H47">
            <v>158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164</v>
          </cell>
          <cell r="C48">
            <v>0</v>
          </cell>
          <cell r="D48">
            <v>184</v>
          </cell>
          <cell r="E48">
            <v>0</v>
          </cell>
          <cell r="H48">
            <v>164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162</v>
          </cell>
          <cell r="C49">
            <v>0</v>
          </cell>
          <cell r="D49">
            <v>184</v>
          </cell>
          <cell r="E49">
            <v>0</v>
          </cell>
          <cell r="H49">
            <v>162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162</v>
          </cell>
          <cell r="C50">
            <v>60</v>
          </cell>
          <cell r="D50">
            <v>184</v>
          </cell>
          <cell r="E50">
            <v>0</v>
          </cell>
          <cell r="H50">
            <v>162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162</v>
          </cell>
          <cell r="C51">
            <v>0</v>
          </cell>
          <cell r="D51">
            <v>184</v>
          </cell>
          <cell r="E51">
            <v>0</v>
          </cell>
          <cell r="H51">
            <v>162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162</v>
          </cell>
          <cell r="C52">
            <v>0</v>
          </cell>
          <cell r="D52">
            <v>184</v>
          </cell>
          <cell r="E52">
            <v>0</v>
          </cell>
          <cell r="H52">
            <v>162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162</v>
          </cell>
          <cell r="C53">
            <v>0</v>
          </cell>
          <cell r="D53">
            <v>184</v>
          </cell>
          <cell r="E53">
            <v>0</v>
          </cell>
          <cell r="H53">
            <v>162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158</v>
          </cell>
          <cell r="C54">
            <v>0</v>
          </cell>
          <cell r="D54">
            <v>184</v>
          </cell>
          <cell r="E54">
            <v>0</v>
          </cell>
          <cell r="H54">
            <v>158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164</v>
          </cell>
          <cell r="C55">
            <v>0</v>
          </cell>
          <cell r="D55">
            <v>184</v>
          </cell>
          <cell r="E55">
            <v>0</v>
          </cell>
          <cell r="H55">
            <v>164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162</v>
          </cell>
          <cell r="C56">
            <v>0</v>
          </cell>
          <cell r="D56">
            <v>184</v>
          </cell>
          <cell r="E56">
            <v>0</v>
          </cell>
          <cell r="H56">
            <v>162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162</v>
          </cell>
          <cell r="C57">
            <v>0</v>
          </cell>
          <cell r="D57">
            <v>184</v>
          </cell>
          <cell r="E57">
            <v>0</v>
          </cell>
          <cell r="H57">
            <v>162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162</v>
          </cell>
          <cell r="C58">
            <v>0</v>
          </cell>
          <cell r="D58">
            <v>184</v>
          </cell>
          <cell r="E58">
            <v>0</v>
          </cell>
          <cell r="H58">
            <v>162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162</v>
          </cell>
          <cell r="C59">
            <v>0</v>
          </cell>
          <cell r="D59">
            <v>184</v>
          </cell>
          <cell r="E59">
            <v>0</v>
          </cell>
          <cell r="H59">
            <v>162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162</v>
          </cell>
          <cell r="C60">
            <v>0</v>
          </cell>
          <cell r="D60">
            <v>184</v>
          </cell>
          <cell r="E60">
            <v>0</v>
          </cell>
          <cell r="H60">
            <v>162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158</v>
          </cell>
          <cell r="C61">
            <v>0</v>
          </cell>
          <cell r="D61">
            <v>184</v>
          </cell>
          <cell r="E61">
            <v>0</v>
          </cell>
          <cell r="H61">
            <v>158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164</v>
          </cell>
          <cell r="C62">
            <v>0</v>
          </cell>
          <cell r="D62">
            <v>184</v>
          </cell>
          <cell r="E62">
            <v>0</v>
          </cell>
          <cell r="H62">
            <v>164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162</v>
          </cell>
          <cell r="C63">
            <v>0</v>
          </cell>
          <cell r="D63">
            <v>184</v>
          </cell>
          <cell r="E63">
            <v>0</v>
          </cell>
          <cell r="H63">
            <v>162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162</v>
          </cell>
          <cell r="C64">
            <v>0</v>
          </cell>
          <cell r="D64">
            <v>184</v>
          </cell>
          <cell r="E64">
            <v>0</v>
          </cell>
          <cell r="H64">
            <v>162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162</v>
          </cell>
          <cell r="C65">
            <v>0</v>
          </cell>
          <cell r="D65">
            <v>184</v>
          </cell>
          <cell r="E65">
            <v>0</v>
          </cell>
          <cell r="H65">
            <v>162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162</v>
          </cell>
          <cell r="C66">
            <v>0</v>
          </cell>
          <cell r="D66">
            <v>184</v>
          </cell>
          <cell r="E66">
            <v>0</v>
          </cell>
          <cell r="H66">
            <v>162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162</v>
          </cell>
          <cell r="C67">
            <v>0</v>
          </cell>
          <cell r="D67">
            <v>184</v>
          </cell>
          <cell r="E67">
            <v>0</v>
          </cell>
          <cell r="H67">
            <v>162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158</v>
          </cell>
          <cell r="C68">
            <v>0</v>
          </cell>
          <cell r="D68">
            <v>184</v>
          </cell>
          <cell r="E68">
            <v>0</v>
          </cell>
          <cell r="H68">
            <v>158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164</v>
          </cell>
          <cell r="C69">
            <v>0</v>
          </cell>
          <cell r="D69">
            <v>184</v>
          </cell>
          <cell r="E69">
            <v>0</v>
          </cell>
          <cell r="H69">
            <v>164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162</v>
          </cell>
          <cell r="C70">
            <v>0</v>
          </cell>
          <cell r="D70">
            <v>184</v>
          </cell>
          <cell r="E70">
            <v>0</v>
          </cell>
          <cell r="H70">
            <v>162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162</v>
          </cell>
          <cell r="C71">
            <v>0</v>
          </cell>
          <cell r="D71">
            <v>184</v>
          </cell>
          <cell r="E71">
            <v>0</v>
          </cell>
          <cell r="H71">
            <v>162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162</v>
          </cell>
          <cell r="C72">
            <v>0</v>
          </cell>
          <cell r="D72">
            <v>184</v>
          </cell>
          <cell r="E72">
            <v>0</v>
          </cell>
          <cell r="H72">
            <v>162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162</v>
          </cell>
          <cell r="C73">
            <v>0</v>
          </cell>
          <cell r="D73">
            <v>184</v>
          </cell>
          <cell r="E73">
            <v>0</v>
          </cell>
          <cell r="H73">
            <v>162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162</v>
          </cell>
          <cell r="C74">
            <v>0</v>
          </cell>
          <cell r="D74">
            <v>184</v>
          </cell>
          <cell r="E74">
            <v>0</v>
          </cell>
          <cell r="H74">
            <v>162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158</v>
          </cell>
          <cell r="C75">
            <v>0</v>
          </cell>
          <cell r="D75">
            <v>184</v>
          </cell>
          <cell r="E75">
            <v>0</v>
          </cell>
          <cell r="H75">
            <v>158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164</v>
          </cell>
          <cell r="C76">
            <v>0</v>
          </cell>
          <cell r="D76">
            <v>184</v>
          </cell>
          <cell r="E76">
            <v>0</v>
          </cell>
          <cell r="H76">
            <v>164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160</v>
          </cell>
          <cell r="C77">
            <v>0</v>
          </cell>
          <cell r="D77">
            <v>184</v>
          </cell>
          <cell r="E77">
            <v>0</v>
          </cell>
          <cell r="H77">
            <v>160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160</v>
          </cell>
          <cell r="C78">
            <v>0</v>
          </cell>
          <cell r="D78">
            <v>184</v>
          </cell>
          <cell r="E78">
            <v>0</v>
          </cell>
          <cell r="H78">
            <v>160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160</v>
          </cell>
          <cell r="C79">
            <v>0</v>
          </cell>
          <cell r="D79">
            <v>184</v>
          </cell>
          <cell r="E79">
            <v>0</v>
          </cell>
          <cell r="H79">
            <v>160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160</v>
          </cell>
          <cell r="C80">
            <v>0</v>
          </cell>
          <cell r="D80">
            <v>184</v>
          </cell>
          <cell r="E80">
            <v>0</v>
          </cell>
          <cell r="H80">
            <v>160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160</v>
          </cell>
          <cell r="C81">
            <v>0</v>
          </cell>
          <cell r="D81">
            <v>184</v>
          </cell>
          <cell r="E81">
            <v>0</v>
          </cell>
          <cell r="H81">
            <v>160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160</v>
          </cell>
          <cell r="C82">
            <v>0</v>
          </cell>
          <cell r="D82">
            <v>184</v>
          </cell>
          <cell r="E82">
            <v>0</v>
          </cell>
          <cell r="H82">
            <v>160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158</v>
          </cell>
          <cell r="C83">
            <v>0</v>
          </cell>
          <cell r="D83">
            <v>184</v>
          </cell>
          <cell r="E83">
            <v>0</v>
          </cell>
          <cell r="H83">
            <v>158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162</v>
          </cell>
          <cell r="C84">
            <v>0</v>
          </cell>
          <cell r="D84">
            <v>184</v>
          </cell>
          <cell r="E84">
            <v>0</v>
          </cell>
          <cell r="H84">
            <v>162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160</v>
          </cell>
          <cell r="C85">
            <v>0</v>
          </cell>
          <cell r="D85">
            <v>184</v>
          </cell>
          <cell r="E85">
            <v>0</v>
          </cell>
          <cell r="H85">
            <v>160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160</v>
          </cell>
          <cell r="C86">
            <v>0</v>
          </cell>
          <cell r="D86">
            <v>184</v>
          </cell>
          <cell r="E86">
            <v>0</v>
          </cell>
          <cell r="H86">
            <v>160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160</v>
          </cell>
          <cell r="C87">
            <v>0</v>
          </cell>
          <cell r="D87">
            <v>184</v>
          </cell>
          <cell r="E87">
            <v>0</v>
          </cell>
          <cell r="H87">
            <v>160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160</v>
          </cell>
          <cell r="C88">
            <v>0</v>
          </cell>
          <cell r="D88">
            <v>184</v>
          </cell>
          <cell r="E88">
            <v>0</v>
          </cell>
          <cell r="H88">
            <v>160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158</v>
          </cell>
          <cell r="C89">
            <v>0</v>
          </cell>
          <cell r="D89">
            <v>184</v>
          </cell>
          <cell r="E89">
            <v>0</v>
          </cell>
          <cell r="H89">
            <v>158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158</v>
          </cell>
          <cell r="C90">
            <v>0</v>
          </cell>
          <cell r="D90">
            <v>184</v>
          </cell>
          <cell r="E90">
            <v>0</v>
          </cell>
          <cell r="H90">
            <v>158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158</v>
          </cell>
          <cell r="C91">
            <v>0</v>
          </cell>
          <cell r="D91">
            <v>184</v>
          </cell>
          <cell r="E91">
            <v>0</v>
          </cell>
          <cell r="H91">
            <v>158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158</v>
          </cell>
          <cell r="C92">
            <v>0</v>
          </cell>
          <cell r="D92">
            <v>184</v>
          </cell>
          <cell r="E92">
            <v>0</v>
          </cell>
          <cell r="H92">
            <v>158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158</v>
          </cell>
          <cell r="C93">
            <v>0</v>
          </cell>
          <cell r="D93">
            <v>184</v>
          </cell>
          <cell r="E93">
            <v>0</v>
          </cell>
          <cell r="H93">
            <v>158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158</v>
          </cell>
          <cell r="C94">
            <v>0</v>
          </cell>
          <cell r="D94">
            <v>184</v>
          </cell>
          <cell r="E94">
            <v>0</v>
          </cell>
          <cell r="H94">
            <v>158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163</v>
          </cell>
          <cell r="C95">
            <v>0</v>
          </cell>
          <cell r="D95">
            <v>184</v>
          </cell>
          <cell r="E95">
            <v>0</v>
          </cell>
          <cell r="H95">
            <v>163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158</v>
          </cell>
          <cell r="C96">
            <v>0</v>
          </cell>
          <cell r="D96">
            <v>184</v>
          </cell>
          <cell r="E96">
            <v>0</v>
          </cell>
          <cell r="H96">
            <v>158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158</v>
          </cell>
          <cell r="C97">
            <v>0</v>
          </cell>
          <cell r="D97">
            <v>184</v>
          </cell>
          <cell r="E97">
            <v>0</v>
          </cell>
          <cell r="H97">
            <v>158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158</v>
          </cell>
          <cell r="C98">
            <v>0</v>
          </cell>
          <cell r="D98">
            <v>184</v>
          </cell>
          <cell r="E98">
            <v>0</v>
          </cell>
          <cell r="H98">
            <v>158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158</v>
          </cell>
          <cell r="C99">
            <v>0</v>
          </cell>
          <cell r="D99">
            <v>184</v>
          </cell>
          <cell r="E99">
            <v>0</v>
          </cell>
          <cell r="H99">
            <v>158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158</v>
          </cell>
          <cell r="C100">
            <v>0</v>
          </cell>
          <cell r="D100">
            <v>184</v>
          </cell>
          <cell r="E100">
            <v>0</v>
          </cell>
          <cell r="H100">
            <v>158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40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35.01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35.01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35.01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35.01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35.01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35.01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35.01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35.01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35.01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35.01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35.01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35.01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35.01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35.01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35.01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35.01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35.01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35.01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35.01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35.01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35.01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35.01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35.01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35.01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35.01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35.01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35.01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35.01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35.01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35.01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35.01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35.01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35.01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35.01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35.01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35.01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35.01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40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40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40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40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40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40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288.95999999999998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290.95999999999998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293.95999999999998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295.95999999999998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295.95999999999998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296.95999999999998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293.95999999999998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295.95999999999998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294.95999999999998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293.95999999999998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294.95999999999998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297.95999999999998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290.95999999999998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290.95999999999998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290.95999999999998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295.95999999999998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294.95999999999998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298.95999999999998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290.95999999999998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291.95999999999998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291.95999999999998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291.95999999999998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290.95999999999998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280.04000000000002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272.04000000000002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287.95999999999998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274.04000000000002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273.04000000000002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273.04000000000002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290.95999999999998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284.95999999999998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271.04000000000002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284.95999999999998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285.95999999999998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285.95999999999998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271.04000000000002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279.95999999999998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282.95999999999998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282.95999999999998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282.95999999999998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284.95999999999998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290.95999999999998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285.95999999999998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289.95999999999998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289.95999999999998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289.95999999999998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289.95999999999998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299.95999999999998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292.95999999999998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293.95999999999998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294.95999999999998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295.95999999999998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295.95999999999998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293.95999999999998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292.95999999999998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291.95999999999998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289.95999999999998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287.95999999999998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291.95999999999998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284.95999999999998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284.95999999999998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284.95999999999998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44573</v>
      </c>
      <c r="Z3" s="37">
        <f>S3</f>
        <v>44573</v>
      </c>
      <c r="AE3" s="36"/>
      <c r="AH3" s="38">
        <f>AV4</f>
        <v>44573</v>
      </c>
    </row>
    <row r="4" spans="1:48" ht="15.75" thickBot="1">
      <c r="A4" s="37">
        <f>frq!A1</f>
        <v>44573</v>
      </c>
      <c r="L4" s="37">
        <f>frq!A1</f>
        <v>44573</v>
      </c>
      <c r="P4" s="37">
        <f>frq!A1</f>
        <v>44573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44573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7.2239999999999999E-2</v>
      </c>
      <c r="H31" s="54">
        <f>(BAWANA!U28+BAWANA!V28)/4000</f>
        <v>0</v>
      </c>
      <c r="I31" s="54"/>
      <c r="J31" s="54">
        <f t="shared" si="3"/>
        <v>7.2239999999999999E-2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7.2739999999999999E-2</v>
      </c>
      <c r="H32" s="54">
        <f>(BAWANA!U29+BAWANA!V29)/4000</f>
        <v>0</v>
      </c>
      <c r="I32" s="54"/>
      <c r="J32" s="54">
        <f t="shared" si="3"/>
        <v>7.2739999999999999E-2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7.349E-2</v>
      </c>
      <c r="H33" s="54">
        <f>(BAWANA!U30+BAWANA!V30)/4000</f>
        <v>0</v>
      </c>
      <c r="I33" s="54"/>
      <c r="J33" s="54">
        <f t="shared" si="3"/>
        <v>7.349E-2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7.399E-2</v>
      </c>
      <c r="H35" s="54">
        <f>(BAWANA!U32+BAWANA!V32)/4000</f>
        <v>0</v>
      </c>
      <c r="I35" s="54"/>
      <c r="J35" s="54">
        <f t="shared" si="3"/>
        <v>7.399E-2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7.399E-2</v>
      </c>
      <c r="H38" s="54">
        <f>(BAWANA!U35+BAWANA!V35)/4000</f>
        <v>0</v>
      </c>
      <c r="I38" s="54"/>
      <c r="J38" s="54">
        <f t="shared" si="3"/>
        <v>7.399E-2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7.424E-2</v>
      </c>
      <c r="H39" s="54">
        <f>(BAWANA!U36+BAWANA!V36)/4000</f>
        <v>0</v>
      </c>
      <c r="I39" s="54"/>
      <c r="J39" s="54">
        <f t="shared" si="3"/>
        <v>7.424E-2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7.349E-2</v>
      </c>
      <c r="H41" s="54">
        <f>(BAWANA!U38+BAWANA!V38)/4000</f>
        <v>0</v>
      </c>
      <c r="I41" s="54"/>
      <c r="J41" s="54">
        <f t="shared" si="3"/>
        <v>7.349E-2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7.399E-2</v>
      </c>
      <c r="H42" s="54">
        <f>(BAWANA!U39+BAWANA!V39)/4000</f>
        <v>0</v>
      </c>
      <c r="I42" s="54"/>
      <c r="J42" s="54">
        <f t="shared" si="3"/>
        <v>7.399E-2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7.374E-2</v>
      </c>
      <c r="H43" s="54">
        <f>(BAWANA!U40+BAWANA!V40)/4000</f>
        <v>0</v>
      </c>
      <c r="I43" s="54"/>
      <c r="J43" s="54">
        <f t="shared" si="3"/>
        <v>7.374E-2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7.349E-2</v>
      </c>
      <c r="H44" s="54">
        <f>(BAWANA!U41+BAWANA!V41)/4000</f>
        <v>0</v>
      </c>
      <c r="I44" s="54"/>
      <c r="J44" s="54">
        <f t="shared" si="3"/>
        <v>7.349E-2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7.374E-2</v>
      </c>
      <c r="H45" s="54">
        <f>(BAWANA!U42+BAWANA!V42)/4000</f>
        <v>0</v>
      </c>
      <c r="I45" s="54"/>
      <c r="J45" s="54">
        <f t="shared" si="3"/>
        <v>7.374E-2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7.4490000000000001E-2</v>
      </c>
      <c r="H46" s="54">
        <f>(BAWANA!U43+BAWANA!V43)/4000</f>
        <v>0</v>
      </c>
      <c r="I46" s="54"/>
      <c r="J46" s="54">
        <f t="shared" si="3"/>
        <v>7.4490000000000001E-2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7.2739999999999999E-2</v>
      </c>
      <c r="H47" s="54">
        <f>(BAWANA!U44+BAWANA!V44)/4000</f>
        <v>0</v>
      </c>
      <c r="I47" s="54"/>
      <c r="J47" s="54">
        <f t="shared" si="3"/>
        <v>7.2739999999999999E-2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7.2739999999999999E-2</v>
      </c>
      <c r="H48" s="54">
        <f>(BAWANA!U45+BAWANA!V45)/4000</f>
        <v>0</v>
      </c>
      <c r="I48" s="54"/>
      <c r="J48" s="54">
        <f t="shared" si="3"/>
        <v>7.2739999999999999E-2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7.2739999999999999E-2</v>
      </c>
      <c r="H49" s="54">
        <f>(BAWANA!U46+BAWANA!V46)/4000</f>
        <v>0</v>
      </c>
      <c r="I49" s="54"/>
      <c r="J49" s="54">
        <f t="shared" si="3"/>
        <v>7.2739999999999999E-2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7.399E-2</v>
      </c>
      <c r="H50" s="54">
        <f>(BAWANA!U47+BAWANA!V47)/4000</f>
        <v>0</v>
      </c>
      <c r="I50" s="54"/>
      <c r="J50" s="54">
        <f t="shared" si="3"/>
        <v>7.399E-2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7.374E-2</v>
      </c>
      <c r="H51" s="54">
        <f>(BAWANA!U48+BAWANA!V48)/4000</f>
        <v>0</v>
      </c>
      <c r="I51" s="54"/>
      <c r="J51" s="54">
        <f t="shared" si="3"/>
        <v>7.374E-2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7.4740000000000001E-2</v>
      </c>
      <c r="H52" s="54">
        <f>(BAWANA!U49+BAWANA!V49)/4000</f>
        <v>0</v>
      </c>
      <c r="I52" s="54"/>
      <c r="J52" s="54">
        <f t="shared" si="3"/>
        <v>7.4740000000000001E-2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7.2739999999999999E-2</v>
      </c>
      <c r="H53" s="54">
        <f>(BAWANA!U50+BAWANA!V50)/4000</f>
        <v>0</v>
      </c>
      <c r="I53" s="54"/>
      <c r="J53" s="54">
        <f t="shared" si="3"/>
        <v>7.2739999999999999E-2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7.2989999999999999E-2</v>
      </c>
      <c r="H54" s="54">
        <f>(BAWANA!U51+BAWANA!V51)/4000</f>
        <v>0</v>
      </c>
      <c r="I54" s="54"/>
      <c r="J54" s="54">
        <f t="shared" si="3"/>
        <v>7.2989999999999999E-2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7.2989999999999999E-2</v>
      </c>
      <c r="H55" s="54">
        <f>(BAWANA!U52+BAWANA!V52)/4000</f>
        <v>0</v>
      </c>
      <c r="I55" s="54"/>
      <c r="J55" s="54">
        <f t="shared" si="3"/>
        <v>7.2989999999999999E-2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7.2989999999999999E-2</v>
      </c>
      <c r="H56" s="54">
        <f>(BAWANA!U53+BAWANA!V53)/4000</f>
        <v>0</v>
      </c>
      <c r="I56" s="54"/>
      <c r="J56" s="54">
        <f t="shared" si="3"/>
        <v>7.2989999999999999E-2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7.2739999999999999E-2</v>
      </c>
      <c r="H57" s="54">
        <f>(BAWANA!U54+BAWANA!V54)/4000</f>
        <v>0</v>
      </c>
      <c r="I57" s="54"/>
      <c r="J57" s="54">
        <f t="shared" si="3"/>
        <v>7.2739999999999999E-2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7.0010000000000003E-2</v>
      </c>
      <c r="H58" s="54">
        <f>(BAWANA!U55+BAWANA!V55)/4000</f>
        <v>0</v>
      </c>
      <c r="I58" s="54"/>
      <c r="J58" s="54">
        <f t="shared" si="3"/>
        <v>7.0010000000000003E-2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6.8010000000000001E-2</v>
      </c>
      <c r="H59" s="54">
        <f>(BAWANA!U56+BAWANA!V56)/4000</f>
        <v>0</v>
      </c>
      <c r="I59" s="54"/>
      <c r="J59" s="54">
        <f t="shared" si="3"/>
        <v>6.8010000000000001E-2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7.1989999999999998E-2</v>
      </c>
      <c r="H60" s="54">
        <f>(BAWANA!U57+BAWANA!V57)/4000</f>
        <v>0</v>
      </c>
      <c r="I60" s="54"/>
      <c r="J60" s="54">
        <f t="shared" si="3"/>
        <v>7.1989999999999998E-2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6.8510000000000001E-2</v>
      </c>
      <c r="H61" s="54">
        <f>(BAWANA!U58+BAWANA!V58)/4000</f>
        <v>0</v>
      </c>
      <c r="I61" s="54"/>
      <c r="J61" s="54">
        <f t="shared" si="3"/>
        <v>6.8510000000000001E-2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6.8260000000000001E-2</v>
      </c>
      <c r="H62" s="54">
        <f>(BAWANA!U59+BAWANA!V59)/4000</f>
        <v>0</v>
      </c>
      <c r="I62" s="54"/>
      <c r="J62" s="54">
        <f t="shared" si="3"/>
        <v>6.8260000000000001E-2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6.8260000000000001E-2</v>
      </c>
      <c r="H63" s="54">
        <f>(BAWANA!U60+BAWANA!V60)/4000</f>
        <v>0</v>
      </c>
      <c r="I63" s="54"/>
      <c r="J63" s="54">
        <f t="shared" si="3"/>
        <v>6.8260000000000001E-2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7.2739999999999999E-2</v>
      </c>
      <c r="H64" s="54">
        <f>(BAWANA!U61+BAWANA!V61)/4000</f>
        <v>0</v>
      </c>
      <c r="I64" s="54"/>
      <c r="J64" s="54">
        <f t="shared" si="3"/>
        <v>7.2739999999999999E-2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7.1239999999999998E-2</v>
      </c>
      <c r="H65" s="54">
        <f>(BAWANA!U62+BAWANA!V62)/4000</f>
        <v>0</v>
      </c>
      <c r="I65" s="54"/>
      <c r="J65" s="54">
        <f t="shared" si="3"/>
        <v>7.1239999999999998E-2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6.7760000000000001E-2</v>
      </c>
      <c r="H66" s="54">
        <f>(BAWANA!U63+BAWANA!V63)/4000</f>
        <v>0</v>
      </c>
      <c r="I66" s="54"/>
      <c r="J66" s="54">
        <f t="shared" si="3"/>
        <v>6.7760000000000001E-2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7.1239999999999998E-2</v>
      </c>
      <c r="H67" s="54">
        <f>(BAWANA!U64+BAWANA!V64)/4000</f>
        <v>0</v>
      </c>
      <c r="I67" s="54"/>
      <c r="J67" s="54">
        <f t="shared" si="3"/>
        <v>7.1239999999999998E-2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7.1489999999999998E-2</v>
      </c>
      <c r="H68" s="54">
        <f>(BAWANA!U65+BAWANA!V65)/4000</f>
        <v>0</v>
      </c>
      <c r="I68" s="54"/>
      <c r="J68" s="54">
        <f t="shared" si="3"/>
        <v>7.1489999999999998E-2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7.1489999999999998E-2</v>
      </c>
      <c r="H69" s="54">
        <f>(BAWANA!U66+BAWANA!V66)/4000</f>
        <v>0</v>
      </c>
      <c r="I69" s="54"/>
      <c r="J69" s="54">
        <f t="shared" si="3"/>
        <v>7.1489999999999998E-2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6.7760000000000001E-2</v>
      </c>
      <c r="H70" s="54">
        <f>(BAWANA!U67+BAWANA!V67)/4000</f>
        <v>0</v>
      </c>
      <c r="I70" s="54"/>
      <c r="J70" s="54">
        <f t="shared" si="3"/>
        <v>6.7760000000000001E-2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6.9989999999999997E-2</v>
      </c>
      <c r="H71" s="54">
        <f>(BAWANA!U68+BAWANA!V68)/4000</f>
        <v>0</v>
      </c>
      <c r="I71" s="54"/>
      <c r="J71" s="54">
        <f t="shared" ref="J71:J101" si="9">G71+H71+I71</f>
        <v>6.9989999999999997E-2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7.0739999999999997E-2</v>
      </c>
      <c r="H72" s="54">
        <f>(BAWANA!U69+BAWANA!V69)/4000</f>
        <v>0</v>
      </c>
      <c r="I72" s="54"/>
      <c r="J72" s="54">
        <f t="shared" si="9"/>
        <v>7.0739999999999997E-2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7.0739999999999997E-2</v>
      </c>
      <c r="H73" s="54">
        <f>(BAWANA!U70+BAWANA!V70)/4000</f>
        <v>0</v>
      </c>
      <c r="I73" s="54"/>
      <c r="J73" s="54">
        <f t="shared" si="9"/>
        <v>7.0739999999999997E-2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7.0739999999999997E-2</v>
      </c>
      <c r="H74" s="54">
        <f>(BAWANA!U71+BAWANA!V71)/4000</f>
        <v>0</v>
      </c>
      <c r="I74" s="54"/>
      <c r="J74" s="54">
        <f t="shared" si="9"/>
        <v>7.0739999999999997E-2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7.1239999999999998E-2</v>
      </c>
      <c r="H75" s="54">
        <f>(BAWANA!U72+BAWANA!V72)/4000</f>
        <v>0</v>
      </c>
      <c r="I75" s="54"/>
      <c r="J75" s="54">
        <f t="shared" si="9"/>
        <v>7.1239999999999998E-2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7.2739999999999999E-2</v>
      </c>
      <c r="H76" s="54">
        <f>(BAWANA!U73+BAWANA!V73)/4000</f>
        <v>0</v>
      </c>
      <c r="I76" s="54"/>
      <c r="J76" s="54">
        <f t="shared" si="9"/>
        <v>7.2739999999999999E-2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7.1489999999999998E-2</v>
      </c>
      <c r="H77" s="54">
        <f>(BAWANA!U74+BAWANA!V74)/4000</f>
        <v>0</v>
      </c>
      <c r="I77" s="54"/>
      <c r="J77" s="54">
        <f t="shared" si="9"/>
        <v>7.1489999999999998E-2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7.2489999999999999E-2</v>
      </c>
      <c r="H78" s="54">
        <f>(BAWANA!U75+BAWANA!V75)/4000</f>
        <v>0</v>
      </c>
      <c r="I78" s="54"/>
      <c r="J78" s="54">
        <f t="shared" si="9"/>
        <v>7.2489999999999999E-2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7.2489999999999999E-2</v>
      </c>
      <c r="H79" s="54">
        <f>(BAWANA!U76+BAWANA!V76)/4000</f>
        <v>0</v>
      </c>
      <c r="I79" s="54"/>
      <c r="J79" s="54">
        <f t="shared" si="9"/>
        <v>7.2489999999999999E-2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7.2489999999999999E-2</v>
      </c>
      <c r="H80" s="54">
        <f>(BAWANA!U77+BAWANA!V77)/4000</f>
        <v>0</v>
      </c>
      <c r="I80" s="54"/>
      <c r="J80" s="54">
        <f t="shared" si="9"/>
        <v>7.2489999999999999E-2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7.2489999999999999E-2</v>
      </c>
      <c r="H81" s="54">
        <f>(BAWANA!U78+BAWANA!V78)/4000</f>
        <v>0</v>
      </c>
      <c r="I81" s="54"/>
      <c r="J81" s="54">
        <f t="shared" si="9"/>
        <v>7.2489999999999999E-2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7.4990000000000001E-2</v>
      </c>
      <c r="H82" s="54">
        <f>(BAWANA!U79+BAWANA!V79)/4000</f>
        <v>0</v>
      </c>
      <c r="I82" s="54"/>
      <c r="J82" s="54">
        <f t="shared" si="9"/>
        <v>7.4990000000000001E-2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7.324E-2</v>
      </c>
      <c r="H83" s="54">
        <f>(BAWANA!U80+BAWANA!V80)/4000</f>
        <v>0</v>
      </c>
      <c r="I83" s="54"/>
      <c r="J83" s="54">
        <f t="shared" si="9"/>
        <v>7.324E-2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7.349E-2</v>
      </c>
      <c r="H84" s="54">
        <f>(BAWANA!U81+BAWANA!V81)/4000</f>
        <v>0</v>
      </c>
      <c r="I84" s="54"/>
      <c r="J84" s="54">
        <f t="shared" si="9"/>
        <v>7.349E-2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7.374E-2</v>
      </c>
      <c r="H85" s="54">
        <f>(BAWANA!U82+BAWANA!V82)/4000</f>
        <v>0</v>
      </c>
      <c r="I85" s="54"/>
      <c r="J85" s="54">
        <f t="shared" si="9"/>
        <v>7.374E-2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7.399E-2</v>
      </c>
      <c r="H86" s="54">
        <f>(BAWANA!U83+BAWANA!V83)/4000</f>
        <v>0</v>
      </c>
      <c r="I86" s="54"/>
      <c r="J86" s="54">
        <f t="shared" si="9"/>
        <v>7.399E-2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7.399E-2</v>
      </c>
      <c r="H87" s="54">
        <f>(BAWANA!U84+BAWANA!V84)/4000</f>
        <v>0</v>
      </c>
      <c r="I87" s="54"/>
      <c r="J87" s="54">
        <f t="shared" si="9"/>
        <v>7.399E-2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7.349E-2</v>
      </c>
      <c r="H89" s="54">
        <f>(BAWANA!U86+BAWANA!V86)/4000</f>
        <v>0</v>
      </c>
      <c r="I89" s="54"/>
      <c r="J89" s="54">
        <f t="shared" si="9"/>
        <v>7.349E-2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7.324E-2</v>
      </c>
      <c r="H90" s="54">
        <f>(BAWANA!U87+BAWANA!V87)/4000</f>
        <v>0</v>
      </c>
      <c r="I90" s="54"/>
      <c r="J90" s="54">
        <f t="shared" si="9"/>
        <v>7.324E-2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7.2989999999999999E-2</v>
      </c>
      <c r="H91" s="54">
        <f>(BAWANA!U88+BAWANA!V88)/4000</f>
        <v>0</v>
      </c>
      <c r="I91" s="54"/>
      <c r="J91" s="54">
        <f t="shared" si="9"/>
        <v>7.2989999999999999E-2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7.2489999999999999E-2</v>
      </c>
      <c r="H92" s="54">
        <f>(BAWANA!U89+BAWANA!V89)/4000</f>
        <v>0</v>
      </c>
      <c r="I92" s="54"/>
      <c r="J92" s="54">
        <f t="shared" si="9"/>
        <v>7.2489999999999999E-2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7.1989999999999998E-2</v>
      </c>
      <c r="H93" s="54">
        <f>(BAWANA!U90+BAWANA!V90)/4000</f>
        <v>0</v>
      </c>
      <c r="I93" s="54"/>
      <c r="J93" s="54">
        <f t="shared" si="9"/>
        <v>7.1989999999999998E-2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7.2989999999999999E-2</v>
      </c>
      <c r="H94" s="54">
        <f>(BAWANA!U91+BAWANA!V91)/4000</f>
        <v>0</v>
      </c>
      <c r="I94" s="54"/>
      <c r="J94" s="54">
        <f t="shared" si="9"/>
        <v>7.2989999999999999E-2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7.1239999999999998E-2</v>
      </c>
      <c r="H95" s="54">
        <f>(BAWANA!U92+BAWANA!V92)/4000</f>
        <v>0</v>
      </c>
      <c r="I95" s="54"/>
      <c r="J95" s="54">
        <f t="shared" si="9"/>
        <v>7.1239999999999998E-2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7.1239999999999998E-2</v>
      </c>
      <c r="H96" s="54">
        <f>(BAWANA!U93+BAWANA!V93)/4000</f>
        <v>0</v>
      </c>
      <c r="I96" s="54"/>
      <c r="J96" s="54">
        <f t="shared" si="9"/>
        <v>7.1239999999999998E-2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7.1239999999999998E-2</v>
      </c>
      <c r="H97" s="54">
        <f>(BAWANA!U94+BAWANA!V94)/4000</f>
        <v>0</v>
      </c>
      <c r="I97" s="54"/>
      <c r="J97" s="54">
        <f t="shared" si="9"/>
        <v>7.1239999999999998E-2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6.8120200000000004</v>
      </c>
      <c r="H102" s="54">
        <f t="shared" si="14"/>
        <v>0</v>
      </c>
      <c r="I102" s="54"/>
      <c r="J102" s="54">
        <f t="shared" si="14"/>
        <v>6.8120200000000004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1.91</v>
      </c>
      <c r="M3" s="114">
        <v>0</v>
      </c>
      <c r="N3" s="113">
        <v>-30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-30</v>
      </c>
      <c r="V3" s="116">
        <v>1.91</v>
      </c>
      <c r="W3">
        <v>-30</v>
      </c>
      <c r="X3">
        <v>0</v>
      </c>
      <c r="Y3">
        <v>1.91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0.96</v>
      </c>
      <c r="M4" s="116">
        <v>0</v>
      </c>
      <c r="N4" s="115">
        <v>-30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-30</v>
      </c>
      <c r="V4" s="116">
        <v>0.96</v>
      </c>
      <c r="W4">
        <v>-30</v>
      </c>
      <c r="X4">
        <v>0</v>
      </c>
      <c r="Y4">
        <v>0.96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-45</v>
      </c>
      <c r="O5" s="88">
        <v>-40</v>
      </c>
      <c r="P5" s="88">
        <v>0</v>
      </c>
      <c r="Q5" s="88">
        <v>0</v>
      </c>
      <c r="R5" s="88">
        <v>0</v>
      </c>
      <c r="S5" s="116">
        <v>0</v>
      </c>
      <c r="U5" s="115">
        <v>-85</v>
      </c>
      <c r="V5" s="116">
        <v>0</v>
      </c>
      <c r="W5">
        <v>-45</v>
      </c>
      <c r="X5">
        <v>-40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-54</v>
      </c>
      <c r="O6" s="88">
        <v>-40</v>
      </c>
      <c r="P6" s="88">
        <v>0</v>
      </c>
      <c r="Q6" s="88">
        <v>0</v>
      </c>
      <c r="R6" s="88">
        <v>0</v>
      </c>
      <c r="S6" s="116">
        <v>0</v>
      </c>
      <c r="U6" s="115">
        <v>-94</v>
      </c>
      <c r="V6" s="116">
        <v>0</v>
      </c>
      <c r="W6">
        <v>-54</v>
      </c>
      <c r="X6">
        <v>-40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4.78</v>
      </c>
      <c r="M7" s="116">
        <v>0</v>
      </c>
      <c r="N7" s="115">
        <v>-75</v>
      </c>
      <c r="O7" s="88">
        <v>-30</v>
      </c>
      <c r="P7" s="88">
        <v>0</v>
      </c>
      <c r="Q7" s="88">
        <v>0</v>
      </c>
      <c r="R7" s="88">
        <v>0</v>
      </c>
      <c r="S7" s="116">
        <v>0</v>
      </c>
      <c r="U7" s="115">
        <v>-105</v>
      </c>
      <c r="V7" s="116">
        <v>4.78</v>
      </c>
      <c r="W7">
        <v>-75</v>
      </c>
      <c r="X7">
        <v>-30</v>
      </c>
      <c r="Y7">
        <v>4.78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-85</v>
      </c>
      <c r="O8" s="88">
        <v>-25</v>
      </c>
      <c r="P8" s="88">
        <v>0</v>
      </c>
      <c r="Q8" s="88">
        <v>0</v>
      </c>
      <c r="R8" s="88">
        <v>0</v>
      </c>
      <c r="S8" s="116">
        <v>0</v>
      </c>
      <c r="U8" s="115">
        <v>-110</v>
      </c>
      <c r="V8" s="116">
        <v>0</v>
      </c>
      <c r="W8">
        <v>-85</v>
      </c>
      <c r="X8">
        <v>-25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-90</v>
      </c>
      <c r="O9" s="88">
        <v>-35</v>
      </c>
      <c r="P9" s="88">
        <v>-70</v>
      </c>
      <c r="Q9" s="88">
        <v>0</v>
      </c>
      <c r="R9" s="88">
        <v>0</v>
      </c>
      <c r="S9" s="116">
        <v>0</v>
      </c>
      <c r="U9" s="115">
        <v>-195</v>
      </c>
      <c r="V9" s="116">
        <v>0</v>
      </c>
      <c r="W9">
        <v>-90</v>
      </c>
      <c r="X9">
        <v>-35</v>
      </c>
      <c r="Y9">
        <v>0</v>
      </c>
      <c r="Z9">
        <v>0</v>
      </c>
      <c r="AA9">
        <v>-70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-65</v>
      </c>
      <c r="O10" s="88">
        <v>-55</v>
      </c>
      <c r="P10" s="88">
        <v>-70</v>
      </c>
      <c r="Q10" s="88">
        <v>0</v>
      </c>
      <c r="R10" s="88">
        <v>0</v>
      </c>
      <c r="S10" s="116">
        <v>0</v>
      </c>
      <c r="U10" s="115">
        <v>-190</v>
      </c>
      <c r="V10" s="116">
        <v>0</v>
      </c>
      <c r="W10">
        <v>-65</v>
      </c>
      <c r="X10">
        <v>-55</v>
      </c>
      <c r="Y10">
        <v>0</v>
      </c>
      <c r="Z10">
        <v>0</v>
      </c>
      <c r="AA10">
        <v>-70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-98</v>
      </c>
      <c r="O11" s="88">
        <v>-35</v>
      </c>
      <c r="P11" s="88">
        <v>-40</v>
      </c>
      <c r="Q11" s="88">
        <v>0</v>
      </c>
      <c r="R11" s="88">
        <v>0</v>
      </c>
      <c r="S11" s="116">
        <v>0</v>
      </c>
      <c r="U11" s="115">
        <v>-173</v>
      </c>
      <c r="V11" s="116">
        <v>0</v>
      </c>
      <c r="W11">
        <v>-98</v>
      </c>
      <c r="X11">
        <v>-35</v>
      </c>
      <c r="Y11">
        <v>0</v>
      </c>
      <c r="Z11">
        <v>0</v>
      </c>
      <c r="AA11">
        <v>-40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-121</v>
      </c>
      <c r="O12" s="88">
        <v>-35</v>
      </c>
      <c r="P12" s="88">
        <v>-40</v>
      </c>
      <c r="Q12" s="88">
        <v>0</v>
      </c>
      <c r="R12" s="88">
        <v>0</v>
      </c>
      <c r="S12" s="116">
        <v>0</v>
      </c>
      <c r="U12" s="115">
        <v>-196</v>
      </c>
      <c r="V12" s="116">
        <v>0</v>
      </c>
      <c r="W12">
        <v>-121</v>
      </c>
      <c r="X12">
        <v>-35</v>
      </c>
      <c r="Y12">
        <v>0</v>
      </c>
      <c r="Z12">
        <v>0</v>
      </c>
      <c r="AA12">
        <v>-40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5.26</v>
      </c>
      <c r="M13" s="116">
        <v>0</v>
      </c>
      <c r="N13" s="115">
        <v>-28</v>
      </c>
      <c r="O13" s="88">
        <v>-25</v>
      </c>
      <c r="P13" s="88">
        <v>-20</v>
      </c>
      <c r="Q13" s="88">
        <v>0</v>
      </c>
      <c r="R13" s="88">
        <v>0</v>
      </c>
      <c r="S13" s="116">
        <v>0</v>
      </c>
      <c r="U13" s="115">
        <v>-73</v>
      </c>
      <c r="V13" s="116">
        <v>5.26</v>
      </c>
      <c r="W13">
        <v>-28</v>
      </c>
      <c r="X13">
        <v>-25</v>
      </c>
      <c r="Y13">
        <v>5.26</v>
      </c>
      <c r="Z13">
        <v>0</v>
      </c>
      <c r="AA13">
        <v>-20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-20</v>
      </c>
      <c r="P14" s="88">
        <v>-20</v>
      </c>
      <c r="Q14" s="88">
        <v>0</v>
      </c>
      <c r="R14" s="88">
        <v>-2</v>
      </c>
      <c r="S14" s="116">
        <v>0</v>
      </c>
      <c r="U14" s="115">
        <v>-42</v>
      </c>
      <c r="V14" s="116">
        <v>0</v>
      </c>
      <c r="W14">
        <v>0</v>
      </c>
      <c r="X14">
        <v>-20</v>
      </c>
      <c r="Y14">
        <v>-2</v>
      </c>
      <c r="Z14">
        <v>0</v>
      </c>
      <c r="AA14">
        <v>-20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-33</v>
      </c>
      <c r="O15" s="88">
        <v>-35</v>
      </c>
      <c r="P15" s="88">
        <v>-60</v>
      </c>
      <c r="Q15" s="88">
        <v>0</v>
      </c>
      <c r="R15" s="88">
        <v>0</v>
      </c>
      <c r="S15" s="116">
        <v>0</v>
      </c>
      <c r="U15" s="115">
        <v>-128</v>
      </c>
      <c r="V15" s="116">
        <v>0</v>
      </c>
      <c r="W15">
        <v>-33</v>
      </c>
      <c r="X15">
        <v>-35</v>
      </c>
      <c r="Y15">
        <v>0</v>
      </c>
      <c r="Z15">
        <v>0</v>
      </c>
      <c r="AA15">
        <v>-60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-18</v>
      </c>
      <c r="O16" s="88">
        <v>-20</v>
      </c>
      <c r="P16" s="88">
        <v>-40</v>
      </c>
      <c r="Q16" s="88">
        <v>0</v>
      </c>
      <c r="R16" s="88">
        <v>0</v>
      </c>
      <c r="S16" s="116">
        <v>0</v>
      </c>
      <c r="U16" s="115">
        <v>-78</v>
      </c>
      <c r="V16" s="116">
        <v>0</v>
      </c>
      <c r="W16">
        <v>-18</v>
      </c>
      <c r="X16">
        <v>-20</v>
      </c>
      <c r="Y16">
        <v>0</v>
      </c>
      <c r="Z16">
        <v>0</v>
      </c>
      <c r="AA16">
        <v>-40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-45</v>
      </c>
      <c r="O17" s="88">
        <v>-15</v>
      </c>
      <c r="P17" s="88">
        <v>-40</v>
      </c>
      <c r="Q17" s="88">
        <v>0</v>
      </c>
      <c r="R17" s="88">
        <v>0</v>
      </c>
      <c r="S17" s="116">
        <v>0</v>
      </c>
      <c r="U17" s="115">
        <v>-100</v>
      </c>
      <c r="V17" s="116">
        <v>0</v>
      </c>
      <c r="W17">
        <v>-45</v>
      </c>
      <c r="X17">
        <v>-15</v>
      </c>
      <c r="Y17">
        <v>0</v>
      </c>
      <c r="Z17">
        <v>0</v>
      </c>
      <c r="AA17">
        <v>-40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-17</v>
      </c>
      <c r="O18" s="88">
        <v>-15</v>
      </c>
      <c r="P18" s="88">
        <v>-40</v>
      </c>
      <c r="Q18" s="88">
        <v>0</v>
      </c>
      <c r="R18" s="88">
        <v>0</v>
      </c>
      <c r="S18" s="116">
        <v>0</v>
      </c>
      <c r="U18" s="115">
        <v>-72</v>
      </c>
      <c r="V18" s="116">
        <v>0</v>
      </c>
      <c r="W18">
        <v>-17</v>
      </c>
      <c r="X18">
        <v>-15</v>
      </c>
      <c r="Y18">
        <v>0</v>
      </c>
      <c r="Z18">
        <v>0</v>
      </c>
      <c r="AA18">
        <v>-40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6.7</v>
      </c>
      <c r="M19" s="116">
        <v>0</v>
      </c>
      <c r="N19" s="115">
        <v>-95</v>
      </c>
      <c r="O19" s="88">
        <v>-15</v>
      </c>
      <c r="P19" s="88">
        <v>-70</v>
      </c>
      <c r="Q19" s="88">
        <v>0</v>
      </c>
      <c r="R19" s="88">
        <v>0</v>
      </c>
      <c r="S19" s="116">
        <v>0</v>
      </c>
      <c r="U19" s="115">
        <v>-180</v>
      </c>
      <c r="V19" s="116">
        <v>6.7</v>
      </c>
      <c r="W19">
        <v>-95</v>
      </c>
      <c r="X19">
        <v>-15</v>
      </c>
      <c r="Y19">
        <v>6.7</v>
      </c>
      <c r="Z19">
        <v>0</v>
      </c>
      <c r="AA19">
        <v>-70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-90</v>
      </c>
      <c r="O20" s="88">
        <v>-15</v>
      </c>
      <c r="P20" s="88">
        <v>-40</v>
      </c>
      <c r="Q20" s="88">
        <v>0</v>
      </c>
      <c r="R20" s="88">
        <v>0</v>
      </c>
      <c r="S20" s="116">
        <v>0</v>
      </c>
      <c r="U20" s="115">
        <v>-145</v>
      </c>
      <c r="V20" s="116">
        <v>0</v>
      </c>
      <c r="W20">
        <v>-90</v>
      </c>
      <c r="X20">
        <v>-15</v>
      </c>
      <c r="Y20">
        <v>0</v>
      </c>
      <c r="Z20">
        <v>0</v>
      </c>
      <c r="AA20">
        <v>-40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-85</v>
      </c>
      <c r="O21" s="88">
        <v>-20</v>
      </c>
      <c r="P21" s="88">
        <v>-70</v>
      </c>
      <c r="Q21" s="88">
        <v>0</v>
      </c>
      <c r="R21" s="88">
        <v>0</v>
      </c>
      <c r="S21" s="116">
        <v>0</v>
      </c>
      <c r="U21" s="115">
        <v>-175</v>
      </c>
      <c r="V21" s="116">
        <v>0</v>
      </c>
      <c r="W21">
        <v>-85</v>
      </c>
      <c r="X21">
        <v>-20</v>
      </c>
      <c r="Y21">
        <v>0</v>
      </c>
      <c r="Z21">
        <v>0</v>
      </c>
      <c r="AA21">
        <v>-70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-66</v>
      </c>
      <c r="O22" s="88">
        <v>-40</v>
      </c>
      <c r="P22" s="88">
        <v>-40</v>
      </c>
      <c r="Q22" s="88">
        <v>0</v>
      </c>
      <c r="R22" s="88">
        <v>0</v>
      </c>
      <c r="S22" s="116">
        <v>0</v>
      </c>
      <c r="U22" s="115">
        <v>-146</v>
      </c>
      <c r="V22" s="116">
        <v>0</v>
      </c>
      <c r="W22">
        <v>-66</v>
      </c>
      <c r="X22">
        <v>-40</v>
      </c>
      <c r="Y22">
        <v>0</v>
      </c>
      <c r="Z22">
        <v>0</v>
      </c>
      <c r="AA22">
        <v>-40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-92</v>
      </c>
      <c r="O23" s="88">
        <v>-20</v>
      </c>
      <c r="P23" s="88">
        <v>-70</v>
      </c>
      <c r="Q23" s="88">
        <v>0</v>
      </c>
      <c r="R23" s="88">
        <v>0</v>
      </c>
      <c r="S23" s="116">
        <v>0</v>
      </c>
      <c r="U23" s="115">
        <v>-182</v>
      </c>
      <c r="V23" s="116">
        <v>0</v>
      </c>
      <c r="W23">
        <v>-92</v>
      </c>
      <c r="X23">
        <v>-20</v>
      </c>
      <c r="Y23">
        <v>0</v>
      </c>
      <c r="Z23">
        <v>0</v>
      </c>
      <c r="AA23">
        <v>-70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-58</v>
      </c>
      <c r="O24" s="88">
        <v>-15</v>
      </c>
      <c r="P24" s="88">
        <v>-40</v>
      </c>
      <c r="Q24" s="88">
        <v>0</v>
      </c>
      <c r="R24" s="88">
        <v>0</v>
      </c>
      <c r="S24" s="116">
        <v>0</v>
      </c>
      <c r="U24" s="115">
        <v>-113</v>
      </c>
      <c r="V24" s="116">
        <v>0</v>
      </c>
      <c r="W24">
        <v>-58</v>
      </c>
      <c r="X24">
        <v>-15</v>
      </c>
      <c r="Y24">
        <v>0</v>
      </c>
      <c r="Z24">
        <v>0</v>
      </c>
      <c r="AA24">
        <v>-40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0.96</v>
      </c>
      <c r="M25" s="116">
        <v>0</v>
      </c>
      <c r="N25" s="115">
        <v>-20</v>
      </c>
      <c r="O25" s="88">
        <v>-28</v>
      </c>
      <c r="P25" s="88">
        <v>-10</v>
      </c>
      <c r="Q25" s="88">
        <v>0</v>
      </c>
      <c r="R25" s="88">
        <v>0</v>
      </c>
      <c r="S25" s="116">
        <v>0</v>
      </c>
      <c r="U25" s="115">
        <v>-58</v>
      </c>
      <c r="V25" s="116">
        <v>0.96</v>
      </c>
      <c r="W25">
        <v>-20</v>
      </c>
      <c r="X25">
        <v>-28</v>
      </c>
      <c r="Y25">
        <v>0.96</v>
      </c>
      <c r="Z25">
        <v>0</v>
      </c>
      <c r="AA25">
        <v>-10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-75</v>
      </c>
      <c r="O26" s="88">
        <v>-30</v>
      </c>
      <c r="P26" s="88">
        <v>-40</v>
      </c>
      <c r="Q26" s="88">
        <v>0</v>
      </c>
      <c r="R26" s="88">
        <v>0</v>
      </c>
      <c r="S26" s="116">
        <v>0</v>
      </c>
      <c r="U26" s="115">
        <v>-145</v>
      </c>
      <c r="V26" s="116">
        <v>0</v>
      </c>
      <c r="W26">
        <v>-75</v>
      </c>
      <c r="X26">
        <v>-30</v>
      </c>
      <c r="Y26">
        <v>0</v>
      </c>
      <c r="Z26">
        <v>0</v>
      </c>
      <c r="AA26">
        <v>-40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-106</v>
      </c>
      <c r="O27" s="88">
        <v>0</v>
      </c>
      <c r="P27" s="88">
        <v>-100</v>
      </c>
      <c r="Q27" s="88">
        <v>0</v>
      </c>
      <c r="R27" s="88">
        <v>0</v>
      </c>
      <c r="S27" s="116">
        <v>0</v>
      </c>
      <c r="U27" s="115">
        <v>-206</v>
      </c>
      <c r="V27" s="116">
        <v>0</v>
      </c>
      <c r="W27">
        <v>-106</v>
      </c>
      <c r="X27">
        <v>0</v>
      </c>
      <c r="Y27">
        <v>0</v>
      </c>
      <c r="Z27">
        <v>0</v>
      </c>
      <c r="AA27">
        <v>-100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-88</v>
      </c>
      <c r="O28" s="88">
        <v>-30</v>
      </c>
      <c r="P28" s="88">
        <v>-10</v>
      </c>
      <c r="Q28" s="88">
        <v>0</v>
      </c>
      <c r="R28" s="88">
        <v>0</v>
      </c>
      <c r="S28" s="116">
        <v>0</v>
      </c>
      <c r="U28" s="115">
        <v>-128</v>
      </c>
      <c r="V28" s="116">
        <v>0</v>
      </c>
      <c r="W28">
        <v>-88</v>
      </c>
      <c r="X28">
        <v>-30</v>
      </c>
      <c r="Y28">
        <v>0</v>
      </c>
      <c r="Z28">
        <v>0</v>
      </c>
      <c r="AA28">
        <v>-10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-89</v>
      </c>
      <c r="O29" s="88">
        <v>-80</v>
      </c>
      <c r="P29" s="88">
        <v>-30</v>
      </c>
      <c r="Q29" s="88">
        <v>0</v>
      </c>
      <c r="R29" s="88">
        <v>0</v>
      </c>
      <c r="S29" s="116">
        <v>0</v>
      </c>
      <c r="U29" s="115">
        <v>-199</v>
      </c>
      <c r="V29" s="116">
        <v>0</v>
      </c>
      <c r="W29">
        <v>-89</v>
      </c>
      <c r="X29">
        <v>-80</v>
      </c>
      <c r="Y29">
        <v>0</v>
      </c>
      <c r="Z29">
        <v>0</v>
      </c>
      <c r="AA29">
        <v>-30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-38</v>
      </c>
      <c r="O30" s="88">
        <v>-80</v>
      </c>
      <c r="P30" s="88">
        <v>-30</v>
      </c>
      <c r="Q30" s="88">
        <v>0</v>
      </c>
      <c r="R30" s="88">
        <v>0</v>
      </c>
      <c r="S30" s="116">
        <v>0</v>
      </c>
      <c r="U30" s="115">
        <v>-148</v>
      </c>
      <c r="V30" s="116">
        <v>0</v>
      </c>
      <c r="W30">
        <v>-38</v>
      </c>
      <c r="X30">
        <v>-80</v>
      </c>
      <c r="Y30">
        <v>0</v>
      </c>
      <c r="Z30">
        <v>0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0.48</v>
      </c>
      <c r="M31" s="116">
        <v>0</v>
      </c>
      <c r="N31" s="115">
        <v>-22</v>
      </c>
      <c r="O31" s="88">
        <v>-85</v>
      </c>
      <c r="P31" s="88">
        <v>-60</v>
      </c>
      <c r="Q31" s="88">
        <v>0</v>
      </c>
      <c r="R31" s="88">
        <v>0</v>
      </c>
      <c r="S31" s="116">
        <v>0</v>
      </c>
      <c r="U31" s="115">
        <v>-167</v>
      </c>
      <c r="V31" s="116">
        <v>0.48</v>
      </c>
      <c r="W31">
        <v>-22</v>
      </c>
      <c r="X31">
        <v>-85</v>
      </c>
      <c r="Y31">
        <v>0.48</v>
      </c>
      <c r="Z31">
        <v>0</v>
      </c>
      <c r="AA31">
        <v>-60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-8</v>
      </c>
      <c r="O32" s="88">
        <v>-55</v>
      </c>
      <c r="P32" s="88">
        <v>-60</v>
      </c>
      <c r="Q32" s="88">
        <v>0</v>
      </c>
      <c r="R32" s="88">
        <v>0</v>
      </c>
      <c r="S32" s="116">
        <v>0</v>
      </c>
      <c r="U32" s="115">
        <v>-123</v>
      </c>
      <c r="V32" s="116">
        <v>0</v>
      </c>
      <c r="W32">
        <v>-8</v>
      </c>
      <c r="X32">
        <v>-55</v>
      </c>
      <c r="Y32">
        <v>0</v>
      </c>
      <c r="Z32">
        <v>0</v>
      </c>
      <c r="AA32">
        <v>-60</v>
      </c>
    </row>
    <row r="33" spans="7:27">
      <c r="G33" t="s">
        <v>75</v>
      </c>
      <c r="H33" s="115">
        <v>0</v>
      </c>
      <c r="I33" s="88">
        <v>4.78</v>
      </c>
      <c r="J33" s="88">
        <v>0</v>
      </c>
      <c r="K33" s="88">
        <v>0</v>
      </c>
      <c r="L33" s="88">
        <v>0</v>
      </c>
      <c r="M33" s="116">
        <v>0</v>
      </c>
      <c r="N33" s="115">
        <v>-19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-19</v>
      </c>
      <c r="V33" s="116">
        <v>4.78</v>
      </c>
      <c r="W33">
        <v>-19</v>
      </c>
      <c r="X33">
        <v>4.78</v>
      </c>
      <c r="Y33">
        <v>0</v>
      </c>
      <c r="Z33">
        <v>0</v>
      </c>
      <c r="AA33">
        <v>0</v>
      </c>
    </row>
    <row r="34" spans="7:27">
      <c r="G34" t="s">
        <v>76</v>
      </c>
      <c r="H34" s="115">
        <v>26.78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-40</v>
      </c>
      <c r="P34" s="88">
        <v>0</v>
      </c>
      <c r="Q34" s="88">
        <v>0</v>
      </c>
      <c r="R34" s="88">
        <v>0</v>
      </c>
      <c r="S34" s="116">
        <v>0</v>
      </c>
      <c r="U34" s="115">
        <v>-40</v>
      </c>
      <c r="V34" s="116">
        <v>26.78</v>
      </c>
      <c r="W34">
        <v>26.78</v>
      </c>
      <c r="X34">
        <v>-40</v>
      </c>
      <c r="Y34">
        <v>0</v>
      </c>
      <c r="Z34">
        <v>0</v>
      </c>
      <c r="AA34">
        <v>0</v>
      </c>
    </row>
    <row r="35" spans="7:27">
      <c r="G35" t="s">
        <v>77</v>
      </c>
      <c r="H35" s="115">
        <v>71.75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-50</v>
      </c>
      <c r="P35" s="88">
        <v>-20</v>
      </c>
      <c r="Q35" s="88">
        <v>0</v>
      </c>
      <c r="R35" s="88">
        <v>0</v>
      </c>
      <c r="S35" s="116">
        <v>0</v>
      </c>
      <c r="U35" s="115">
        <v>-70</v>
      </c>
      <c r="V35" s="116">
        <v>71.739999999999995</v>
      </c>
      <c r="W35">
        <v>71.75</v>
      </c>
      <c r="X35">
        <v>-50</v>
      </c>
      <c r="Y35">
        <v>0</v>
      </c>
      <c r="Z35">
        <v>0</v>
      </c>
      <c r="AA35">
        <v>-20</v>
      </c>
    </row>
    <row r="36" spans="7:27">
      <c r="G36" t="s">
        <v>78</v>
      </c>
      <c r="H36" s="115">
        <v>66.010000000000005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-40</v>
      </c>
      <c r="P36" s="88">
        <v>0</v>
      </c>
      <c r="Q36" s="88">
        <v>0</v>
      </c>
      <c r="R36" s="88">
        <v>0</v>
      </c>
      <c r="S36" s="116">
        <v>0</v>
      </c>
      <c r="U36" s="115">
        <v>-40</v>
      </c>
      <c r="V36" s="116">
        <v>66.010000000000005</v>
      </c>
      <c r="W36">
        <v>66.010000000000005</v>
      </c>
      <c r="X36">
        <v>-40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17.22</v>
      </c>
      <c r="I37" s="88">
        <v>0</v>
      </c>
      <c r="J37" s="88">
        <v>0</v>
      </c>
      <c r="K37" s="88">
        <v>0</v>
      </c>
      <c r="L37" s="88">
        <v>0.48</v>
      </c>
      <c r="M37" s="116">
        <v>0</v>
      </c>
      <c r="N37" s="115">
        <v>0</v>
      </c>
      <c r="O37" s="88">
        <v>-68</v>
      </c>
      <c r="P37" s="88">
        <v>0</v>
      </c>
      <c r="Q37" s="88">
        <v>0</v>
      </c>
      <c r="R37" s="88">
        <v>0</v>
      </c>
      <c r="S37" s="116">
        <v>0</v>
      </c>
      <c r="U37" s="115">
        <v>-68</v>
      </c>
      <c r="V37" s="116">
        <v>17.7</v>
      </c>
      <c r="W37">
        <v>17.22</v>
      </c>
      <c r="X37">
        <v>-68</v>
      </c>
      <c r="Y37">
        <v>0.48</v>
      </c>
      <c r="Z37">
        <v>0</v>
      </c>
      <c r="AA37">
        <v>0</v>
      </c>
    </row>
    <row r="38" spans="7:27">
      <c r="G38" t="s">
        <v>80</v>
      </c>
      <c r="H38" s="115">
        <v>36.35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-25</v>
      </c>
      <c r="P38" s="88">
        <v>0</v>
      </c>
      <c r="Q38" s="88">
        <v>0</v>
      </c>
      <c r="R38" s="88">
        <v>0</v>
      </c>
      <c r="S38" s="116">
        <v>0</v>
      </c>
      <c r="U38" s="115">
        <v>-25</v>
      </c>
      <c r="V38" s="116">
        <v>36.35</v>
      </c>
      <c r="W38">
        <v>36.35</v>
      </c>
      <c r="X38">
        <v>-25</v>
      </c>
      <c r="Y38">
        <v>0</v>
      </c>
      <c r="Z38">
        <v>0</v>
      </c>
      <c r="AA38">
        <v>0</v>
      </c>
    </row>
    <row r="39" spans="7:27">
      <c r="G39" t="s">
        <v>81</v>
      </c>
      <c r="H39" s="115">
        <v>67.92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-35</v>
      </c>
      <c r="P39" s="88">
        <v>0</v>
      </c>
      <c r="Q39" s="88">
        <v>0</v>
      </c>
      <c r="R39" s="88">
        <v>0</v>
      </c>
      <c r="S39" s="116">
        <v>0</v>
      </c>
      <c r="U39" s="115">
        <v>-35</v>
      </c>
      <c r="V39" s="116">
        <v>67.92</v>
      </c>
      <c r="W39">
        <v>67.92</v>
      </c>
      <c r="X39">
        <v>-35</v>
      </c>
      <c r="Y39">
        <v>0</v>
      </c>
      <c r="Z39">
        <v>0</v>
      </c>
      <c r="AA39">
        <v>0</v>
      </c>
    </row>
    <row r="40" spans="7:27">
      <c r="G40" t="s">
        <v>82</v>
      </c>
      <c r="H40" s="115">
        <v>63.14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63.14</v>
      </c>
      <c r="W40">
        <v>63.14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28.7</v>
      </c>
      <c r="I41" s="88">
        <v>0</v>
      </c>
      <c r="J41" s="88">
        <v>47.83</v>
      </c>
      <c r="K41" s="88">
        <v>0</v>
      </c>
      <c r="L41" s="88">
        <v>0</v>
      </c>
      <c r="M41" s="116">
        <v>0</v>
      </c>
      <c r="N41" s="115">
        <v>0</v>
      </c>
      <c r="O41" s="88">
        <v>-25</v>
      </c>
      <c r="P41" s="88">
        <v>0</v>
      </c>
      <c r="Q41" s="88">
        <v>0</v>
      </c>
      <c r="R41" s="88">
        <v>0</v>
      </c>
      <c r="S41" s="116">
        <v>0</v>
      </c>
      <c r="U41" s="115">
        <v>-25</v>
      </c>
      <c r="V41" s="116">
        <v>76.53</v>
      </c>
      <c r="W41">
        <v>28.7</v>
      </c>
      <c r="X41">
        <v>-25</v>
      </c>
      <c r="Y41">
        <v>0</v>
      </c>
      <c r="Z41">
        <v>0</v>
      </c>
      <c r="AA41">
        <v>47.83</v>
      </c>
    </row>
    <row r="42" spans="7:27">
      <c r="G42" t="s">
        <v>84</v>
      </c>
      <c r="H42" s="115">
        <v>43.05</v>
      </c>
      <c r="I42" s="88">
        <v>14.35</v>
      </c>
      <c r="J42" s="88">
        <v>19.13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76.53</v>
      </c>
      <c r="W42">
        <v>43.05</v>
      </c>
      <c r="X42">
        <v>14.35</v>
      </c>
      <c r="Y42">
        <v>0</v>
      </c>
      <c r="Z42">
        <v>0</v>
      </c>
      <c r="AA42">
        <v>19.13</v>
      </c>
    </row>
    <row r="43" spans="7:27">
      <c r="G43" t="s">
        <v>85</v>
      </c>
      <c r="H43" s="115">
        <v>46.88</v>
      </c>
      <c r="I43" s="88">
        <v>0</v>
      </c>
      <c r="J43" s="88">
        <v>0</v>
      </c>
      <c r="K43" s="88">
        <v>0</v>
      </c>
      <c r="L43" s="88">
        <v>1.43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48.31</v>
      </c>
      <c r="W43">
        <v>46.88</v>
      </c>
      <c r="X43">
        <v>0</v>
      </c>
      <c r="Y43">
        <v>1.43</v>
      </c>
      <c r="Z43">
        <v>0</v>
      </c>
      <c r="AA43">
        <v>0</v>
      </c>
    </row>
    <row r="44" spans="7:27">
      <c r="G44" t="s">
        <v>86</v>
      </c>
      <c r="H44" s="115">
        <v>38.26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-51</v>
      </c>
      <c r="P44" s="88">
        <v>0</v>
      </c>
      <c r="Q44" s="88">
        <v>0</v>
      </c>
      <c r="R44" s="88">
        <v>0</v>
      </c>
      <c r="S44" s="116">
        <v>0</v>
      </c>
      <c r="U44" s="115">
        <v>-51</v>
      </c>
      <c r="V44" s="116">
        <v>38.26</v>
      </c>
      <c r="W44">
        <v>38.26</v>
      </c>
      <c r="X44">
        <v>-51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35.479999999999997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-62</v>
      </c>
      <c r="P45" s="88">
        <v>0</v>
      </c>
      <c r="Q45" s="88">
        <v>0</v>
      </c>
      <c r="R45" s="88">
        <v>0</v>
      </c>
      <c r="S45" s="116">
        <v>0</v>
      </c>
      <c r="U45" s="115">
        <v>-62</v>
      </c>
      <c r="V45" s="116">
        <v>35.479999999999997</v>
      </c>
      <c r="W45">
        <v>35.479999999999997</v>
      </c>
      <c r="X45">
        <v>-62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-68</v>
      </c>
      <c r="P46" s="88">
        <v>0</v>
      </c>
      <c r="Q46" s="88">
        <v>0</v>
      </c>
      <c r="R46" s="88">
        <v>0</v>
      </c>
      <c r="S46" s="116">
        <v>0</v>
      </c>
      <c r="U46" s="115">
        <v>-68</v>
      </c>
      <c r="V46" s="116">
        <v>0</v>
      </c>
      <c r="W46">
        <v>0</v>
      </c>
      <c r="X46">
        <v>-68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36.83</v>
      </c>
      <c r="I47" s="88">
        <v>0</v>
      </c>
      <c r="J47" s="88">
        <v>0</v>
      </c>
      <c r="K47" s="88">
        <v>43.05</v>
      </c>
      <c r="L47" s="88">
        <v>0</v>
      </c>
      <c r="M47" s="116">
        <v>0</v>
      </c>
      <c r="N47" s="115">
        <v>0</v>
      </c>
      <c r="O47" s="88">
        <v>-78</v>
      </c>
      <c r="P47" s="88">
        <v>-50</v>
      </c>
      <c r="Q47" s="88">
        <v>0</v>
      </c>
      <c r="R47" s="88">
        <v>0</v>
      </c>
      <c r="S47" s="116">
        <v>0</v>
      </c>
      <c r="U47" s="115">
        <v>-128</v>
      </c>
      <c r="V47" s="116">
        <v>79.88</v>
      </c>
      <c r="W47">
        <v>36.83</v>
      </c>
      <c r="X47">
        <v>-78</v>
      </c>
      <c r="Y47">
        <v>0</v>
      </c>
      <c r="Z47">
        <v>43.05</v>
      </c>
      <c r="AA47">
        <v>-50</v>
      </c>
    </row>
    <row r="48" spans="7:27">
      <c r="G48" t="s">
        <v>90</v>
      </c>
      <c r="H48" s="115">
        <v>0</v>
      </c>
      <c r="I48" s="88">
        <v>0</v>
      </c>
      <c r="J48" s="88">
        <v>9.57</v>
      </c>
      <c r="K48" s="88">
        <v>71.739999999999995</v>
      </c>
      <c r="L48" s="88">
        <v>0</v>
      </c>
      <c r="M48" s="116">
        <v>0</v>
      </c>
      <c r="N48" s="115">
        <v>0</v>
      </c>
      <c r="O48" s="88">
        <v>-62</v>
      </c>
      <c r="P48" s="88">
        <v>0</v>
      </c>
      <c r="Q48" s="88">
        <v>0</v>
      </c>
      <c r="R48" s="88">
        <v>0</v>
      </c>
      <c r="S48" s="116">
        <v>0</v>
      </c>
      <c r="U48" s="115">
        <v>-62</v>
      </c>
      <c r="V48" s="116">
        <v>81.31</v>
      </c>
      <c r="W48">
        <v>0</v>
      </c>
      <c r="X48">
        <v>-62</v>
      </c>
      <c r="Y48">
        <v>0</v>
      </c>
      <c r="Z48">
        <v>71.739999999999995</v>
      </c>
      <c r="AA48">
        <v>9.57</v>
      </c>
    </row>
    <row r="49" spans="7:27">
      <c r="G49" t="s">
        <v>91</v>
      </c>
      <c r="H49" s="115">
        <v>62.93</v>
      </c>
      <c r="I49" s="88">
        <v>0</v>
      </c>
      <c r="J49" s="88">
        <v>0</v>
      </c>
      <c r="K49" s="88">
        <v>71.739999999999995</v>
      </c>
      <c r="L49" s="88">
        <v>4.78</v>
      </c>
      <c r="M49" s="116">
        <v>0</v>
      </c>
      <c r="N49" s="115">
        <v>0</v>
      </c>
      <c r="O49" s="88">
        <v>-87</v>
      </c>
      <c r="P49" s="88">
        <v>-25</v>
      </c>
      <c r="Q49" s="88">
        <v>0</v>
      </c>
      <c r="R49" s="88">
        <v>0</v>
      </c>
      <c r="S49" s="116">
        <v>0</v>
      </c>
      <c r="U49" s="115">
        <v>-112</v>
      </c>
      <c r="V49" s="116">
        <v>139.44999999999999</v>
      </c>
      <c r="W49">
        <v>62.93</v>
      </c>
      <c r="X49">
        <v>-87</v>
      </c>
      <c r="Y49">
        <v>4.78</v>
      </c>
      <c r="Z49">
        <v>71.739999999999995</v>
      </c>
      <c r="AA49">
        <v>-25</v>
      </c>
    </row>
    <row r="50" spans="7:27">
      <c r="G50" t="s">
        <v>92</v>
      </c>
      <c r="H50" s="115">
        <v>53.58</v>
      </c>
      <c r="I50" s="88">
        <v>0</v>
      </c>
      <c r="J50" s="88">
        <v>0</v>
      </c>
      <c r="K50" s="88">
        <v>43.05</v>
      </c>
      <c r="L50" s="88">
        <v>0</v>
      </c>
      <c r="M50" s="116">
        <v>0</v>
      </c>
      <c r="N50" s="115">
        <v>0</v>
      </c>
      <c r="O50" s="88">
        <v>-38</v>
      </c>
      <c r="P50" s="88">
        <v>-25</v>
      </c>
      <c r="Q50" s="88">
        <v>0</v>
      </c>
      <c r="R50" s="88">
        <v>0</v>
      </c>
      <c r="S50" s="116">
        <v>0</v>
      </c>
      <c r="U50" s="115">
        <v>-63</v>
      </c>
      <c r="V50" s="116">
        <v>96.63</v>
      </c>
      <c r="W50">
        <v>53.58</v>
      </c>
      <c r="X50">
        <v>-38</v>
      </c>
      <c r="Y50">
        <v>0</v>
      </c>
      <c r="Z50">
        <v>43.05</v>
      </c>
      <c r="AA50">
        <v>-25</v>
      </c>
    </row>
    <row r="51" spans="7:27">
      <c r="G51" t="s">
        <v>93</v>
      </c>
      <c r="H51" s="115">
        <v>102.92</v>
      </c>
      <c r="I51" s="88">
        <v>0</v>
      </c>
      <c r="J51" s="88">
        <v>0</v>
      </c>
      <c r="K51" s="88">
        <v>71.75</v>
      </c>
      <c r="L51" s="88">
        <v>0</v>
      </c>
      <c r="M51" s="116">
        <v>0</v>
      </c>
      <c r="N51" s="115">
        <v>0</v>
      </c>
      <c r="O51" s="88">
        <v>-98</v>
      </c>
      <c r="P51" s="88">
        <v>-10</v>
      </c>
      <c r="Q51" s="88">
        <v>0</v>
      </c>
      <c r="R51" s="88">
        <v>0</v>
      </c>
      <c r="S51" s="116">
        <v>0</v>
      </c>
      <c r="U51" s="115">
        <v>-108</v>
      </c>
      <c r="V51" s="116">
        <v>174.67</v>
      </c>
      <c r="W51">
        <v>102.92</v>
      </c>
      <c r="X51">
        <v>-98</v>
      </c>
      <c r="Y51">
        <v>0</v>
      </c>
      <c r="Z51">
        <v>71.75</v>
      </c>
      <c r="AA51">
        <v>-10</v>
      </c>
    </row>
    <row r="52" spans="7:27">
      <c r="G52" t="s">
        <v>94</v>
      </c>
      <c r="H52" s="115">
        <v>98.35</v>
      </c>
      <c r="I52" s="88">
        <v>0</v>
      </c>
      <c r="J52" s="88">
        <v>23.92</v>
      </c>
      <c r="K52" s="88">
        <v>19.13</v>
      </c>
      <c r="L52" s="88">
        <v>0</v>
      </c>
      <c r="M52" s="116">
        <v>0</v>
      </c>
      <c r="N52" s="115">
        <v>0</v>
      </c>
      <c r="O52" s="88">
        <v>-62</v>
      </c>
      <c r="P52" s="88">
        <v>0</v>
      </c>
      <c r="Q52" s="88">
        <v>0</v>
      </c>
      <c r="R52" s="88">
        <v>0</v>
      </c>
      <c r="S52" s="116">
        <v>0</v>
      </c>
      <c r="U52" s="115">
        <v>-62</v>
      </c>
      <c r="V52" s="116">
        <v>141.4</v>
      </c>
      <c r="W52">
        <v>98.35</v>
      </c>
      <c r="X52">
        <v>-62</v>
      </c>
      <c r="Y52">
        <v>0</v>
      </c>
      <c r="Z52">
        <v>19.13</v>
      </c>
      <c r="AA52">
        <v>23.92</v>
      </c>
    </row>
    <row r="53" spans="7:27">
      <c r="G53" t="s">
        <v>95</v>
      </c>
      <c r="H53" s="115">
        <v>118.49</v>
      </c>
      <c r="I53" s="88">
        <v>0</v>
      </c>
      <c r="J53" s="88">
        <v>43.05</v>
      </c>
      <c r="K53" s="88">
        <v>47.83</v>
      </c>
      <c r="L53" s="88">
        <v>0.96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210.33</v>
      </c>
      <c r="W53">
        <v>118.49</v>
      </c>
      <c r="X53">
        <v>0</v>
      </c>
      <c r="Y53">
        <v>0.96</v>
      </c>
      <c r="Z53">
        <v>47.83</v>
      </c>
      <c r="AA53">
        <v>43.05</v>
      </c>
    </row>
    <row r="54" spans="7:27">
      <c r="G54" t="s">
        <v>96</v>
      </c>
      <c r="H54" s="115">
        <v>118.49</v>
      </c>
      <c r="I54" s="88">
        <v>0</v>
      </c>
      <c r="J54" s="88">
        <v>28.7</v>
      </c>
      <c r="K54" s="88">
        <v>19.13</v>
      </c>
      <c r="L54" s="88">
        <v>0.96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167.28</v>
      </c>
      <c r="W54">
        <v>118.49</v>
      </c>
      <c r="X54">
        <v>0</v>
      </c>
      <c r="Y54">
        <v>0.96</v>
      </c>
      <c r="Z54">
        <v>19.13</v>
      </c>
      <c r="AA54">
        <v>28.7</v>
      </c>
    </row>
    <row r="55" spans="7:27">
      <c r="G55" t="s">
        <v>97</v>
      </c>
      <c r="H55" s="115">
        <v>28.2</v>
      </c>
      <c r="I55" s="88">
        <v>0</v>
      </c>
      <c r="J55" s="88">
        <v>0</v>
      </c>
      <c r="K55" s="88">
        <v>47.83</v>
      </c>
      <c r="L55" s="88">
        <v>4.78</v>
      </c>
      <c r="M55" s="116">
        <v>0</v>
      </c>
      <c r="N55" s="115">
        <v>0</v>
      </c>
      <c r="O55" s="88">
        <v>-33</v>
      </c>
      <c r="P55" s="88">
        <v>-5</v>
      </c>
      <c r="Q55" s="88">
        <v>0</v>
      </c>
      <c r="R55" s="88">
        <v>0</v>
      </c>
      <c r="S55" s="116">
        <v>0</v>
      </c>
      <c r="U55" s="115">
        <v>-38</v>
      </c>
      <c r="V55" s="116">
        <v>80.81</v>
      </c>
      <c r="W55">
        <v>28.2</v>
      </c>
      <c r="X55">
        <v>-33</v>
      </c>
      <c r="Y55">
        <v>4.78</v>
      </c>
      <c r="Z55">
        <v>47.83</v>
      </c>
      <c r="AA55">
        <v>-5</v>
      </c>
    </row>
    <row r="56" spans="7:27">
      <c r="G56" t="s">
        <v>98</v>
      </c>
      <c r="H56" s="115">
        <v>36.729999999999997</v>
      </c>
      <c r="I56" s="88">
        <v>0</v>
      </c>
      <c r="J56" s="88">
        <v>0</v>
      </c>
      <c r="K56" s="88">
        <v>19.13</v>
      </c>
      <c r="L56" s="88">
        <v>0</v>
      </c>
      <c r="M56" s="116">
        <v>0</v>
      </c>
      <c r="N56" s="115">
        <v>0</v>
      </c>
      <c r="O56" s="88">
        <v>-22</v>
      </c>
      <c r="P56" s="88">
        <v>-15</v>
      </c>
      <c r="Q56" s="88">
        <v>0</v>
      </c>
      <c r="R56" s="88">
        <v>0</v>
      </c>
      <c r="S56" s="116">
        <v>0</v>
      </c>
      <c r="U56" s="115">
        <v>-37</v>
      </c>
      <c r="V56" s="116">
        <v>55.86</v>
      </c>
      <c r="W56">
        <v>36.729999999999997</v>
      </c>
      <c r="X56">
        <v>-22</v>
      </c>
      <c r="Y56">
        <v>0</v>
      </c>
      <c r="Z56">
        <v>19.13</v>
      </c>
      <c r="AA56">
        <v>-15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47.83</v>
      </c>
      <c r="L57" s="88">
        <v>0</v>
      </c>
      <c r="M57" s="116">
        <v>0</v>
      </c>
      <c r="N57" s="115">
        <v>-17.64</v>
      </c>
      <c r="O57" s="88">
        <v>-15</v>
      </c>
      <c r="P57" s="88">
        <v>-20</v>
      </c>
      <c r="Q57" s="88">
        <v>0</v>
      </c>
      <c r="R57" s="88">
        <v>0</v>
      </c>
      <c r="S57" s="116">
        <v>0</v>
      </c>
      <c r="U57" s="115">
        <v>-52.64</v>
      </c>
      <c r="V57" s="116">
        <v>47.83</v>
      </c>
      <c r="W57">
        <v>-17.64</v>
      </c>
      <c r="X57">
        <v>-15</v>
      </c>
      <c r="Y57">
        <v>0</v>
      </c>
      <c r="Z57">
        <v>47.83</v>
      </c>
      <c r="AA57">
        <v>-20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19.13</v>
      </c>
      <c r="L58" s="88">
        <v>0</v>
      </c>
      <c r="M58" s="116">
        <v>0</v>
      </c>
      <c r="N58" s="115">
        <v>-15.54</v>
      </c>
      <c r="O58" s="88">
        <v>-55</v>
      </c>
      <c r="P58" s="88">
        <v>0</v>
      </c>
      <c r="Q58" s="88">
        <v>0</v>
      </c>
      <c r="R58" s="88">
        <v>0</v>
      </c>
      <c r="S58" s="116">
        <v>0</v>
      </c>
      <c r="U58" s="115">
        <v>-70.540000000000006</v>
      </c>
      <c r="V58" s="116">
        <v>19.13</v>
      </c>
      <c r="W58">
        <v>-15.54</v>
      </c>
      <c r="X58">
        <v>-55</v>
      </c>
      <c r="Y58">
        <v>0</v>
      </c>
      <c r="Z58">
        <v>19.13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62.18</v>
      </c>
      <c r="L59" s="88">
        <v>0</v>
      </c>
      <c r="M59" s="116">
        <v>0</v>
      </c>
      <c r="N59" s="115">
        <v>-56</v>
      </c>
      <c r="O59" s="88">
        <v>-80</v>
      </c>
      <c r="P59" s="88">
        <v>0</v>
      </c>
      <c r="Q59" s="88">
        <v>0</v>
      </c>
      <c r="R59" s="88">
        <v>0</v>
      </c>
      <c r="S59" s="116">
        <v>0</v>
      </c>
      <c r="U59" s="115">
        <v>-136</v>
      </c>
      <c r="V59" s="116">
        <v>62.18</v>
      </c>
      <c r="W59">
        <v>-56</v>
      </c>
      <c r="X59">
        <v>-80</v>
      </c>
      <c r="Y59">
        <v>0</v>
      </c>
      <c r="Z59">
        <v>62.18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23.92</v>
      </c>
      <c r="K60" s="88">
        <v>28.69</v>
      </c>
      <c r="L60" s="88">
        <v>0</v>
      </c>
      <c r="M60" s="116">
        <v>0</v>
      </c>
      <c r="N60" s="115">
        <v>-49</v>
      </c>
      <c r="O60" s="88">
        <v>-70</v>
      </c>
      <c r="P60" s="88">
        <v>0</v>
      </c>
      <c r="Q60" s="88">
        <v>0</v>
      </c>
      <c r="R60" s="88">
        <v>0</v>
      </c>
      <c r="S60" s="116">
        <v>0</v>
      </c>
      <c r="U60" s="115">
        <v>-119</v>
      </c>
      <c r="V60" s="116">
        <v>52.61</v>
      </c>
      <c r="W60">
        <v>-49</v>
      </c>
      <c r="X60">
        <v>-70</v>
      </c>
      <c r="Y60">
        <v>0</v>
      </c>
      <c r="Z60">
        <v>28.69</v>
      </c>
      <c r="AA60">
        <v>23.92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62.18</v>
      </c>
      <c r="L61" s="88">
        <v>3.83</v>
      </c>
      <c r="M61" s="116">
        <v>0</v>
      </c>
      <c r="N61" s="115">
        <v>-47</v>
      </c>
      <c r="O61" s="88">
        <v>-74</v>
      </c>
      <c r="P61" s="88">
        <v>0</v>
      </c>
      <c r="Q61" s="88">
        <v>0</v>
      </c>
      <c r="R61" s="88">
        <v>0</v>
      </c>
      <c r="S61" s="116">
        <v>0</v>
      </c>
      <c r="U61" s="115">
        <v>-121</v>
      </c>
      <c r="V61" s="116">
        <v>66.010000000000005</v>
      </c>
      <c r="W61">
        <v>-47</v>
      </c>
      <c r="X61">
        <v>-74</v>
      </c>
      <c r="Y61">
        <v>3.83</v>
      </c>
      <c r="Z61">
        <v>62.18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28.7</v>
      </c>
      <c r="L62" s="88">
        <v>0</v>
      </c>
      <c r="M62" s="116">
        <v>0</v>
      </c>
      <c r="N62" s="115">
        <v>-29</v>
      </c>
      <c r="O62" s="88">
        <v>-74</v>
      </c>
      <c r="P62" s="88">
        <v>0</v>
      </c>
      <c r="Q62" s="88">
        <v>0</v>
      </c>
      <c r="R62" s="88">
        <v>0</v>
      </c>
      <c r="S62" s="116">
        <v>0</v>
      </c>
      <c r="U62" s="115">
        <v>-103</v>
      </c>
      <c r="V62" s="116">
        <v>28.7</v>
      </c>
      <c r="W62">
        <v>-29</v>
      </c>
      <c r="X62">
        <v>-74</v>
      </c>
      <c r="Y62">
        <v>0</v>
      </c>
      <c r="Z62">
        <v>28.7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23.92</v>
      </c>
      <c r="L63" s="88">
        <v>0</v>
      </c>
      <c r="M63" s="116">
        <v>0</v>
      </c>
      <c r="N63" s="115">
        <v>-59.15</v>
      </c>
      <c r="O63" s="88">
        <v>-20</v>
      </c>
      <c r="P63" s="88">
        <v>-20</v>
      </c>
      <c r="Q63" s="88">
        <v>0</v>
      </c>
      <c r="R63" s="88">
        <v>0</v>
      </c>
      <c r="S63" s="116">
        <v>0</v>
      </c>
      <c r="U63" s="115">
        <v>-99.15</v>
      </c>
      <c r="V63" s="116">
        <v>23.92</v>
      </c>
      <c r="W63">
        <v>-59.15</v>
      </c>
      <c r="X63">
        <v>-20</v>
      </c>
      <c r="Y63">
        <v>0</v>
      </c>
      <c r="Z63">
        <v>23.92</v>
      </c>
      <c r="AA63">
        <v>-20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62.18</v>
      </c>
      <c r="L64" s="88">
        <v>0</v>
      </c>
      <c r="M64" s="116">
        <v>0</v>
      </c>
      <c r="N64" s="115">
        <v>-16</v>
      </c>
      <c r="O64" s="88">
        <v>-15</v>
      </c>
      <c r="P64" s="88">
        <v>-10</v>
      </c>
      <c r="Q64" s="88">
        <v>0</v>
      </c>
      <c r="R64" s="88">
        <v>0</v>
      </c>
      <c r="S64" s="116">
        <v>0</v>
      </c>
      <c r="U64" s="115">
        <v>-41</v>
      </c>
      <c r="V64" s="116">
        <v>62.18</v>
      </c>
      <c r="W64">
        <v>-16</v>
      </c>
      <c r="X64">
        <v>-15</v>
      </c>
      <c r="Y64">
        <v>0</v>
      </c>
      <c r="Z64">
        <v>62.18</v>
      </c>
      <c r="AA64">
        <v>-10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19.13</v>
      </c>
      <c r="L65" s="88">
        <v>0</v>
      </c>
      <c r="M65" s="116">
        <v>0</v>
      </c>
      <c r="N65" s="115">
        <v>-25.57</v>
      </c>
      <c r="O65" s="88">
        <v>-25</v>
      </c>
      <c r="P65" s="88">
        <v>-10</v>
      </c>
      <c r="Q65" s="88">
        <v>0</v>
      </c>
      <c r="R65" s="88">
        <v>0</v>
      </c>
      <c r="S65" s="116">
        <v>0</v>
      </c>
      <c r="U65" s="115">
        <v>-60.57</v>
      </c>
      <c r="V65" s="116">
        <v>19.13</v>
      </c>
      <c r="W65">
        <v>-25.57</v>
      </c>
      <c r="X65">
        <v>-25</v>
      </c>
      <c r="Y65">
        <v>0</v>
      </c>
      <c r="Z65">
        <v>19.13</v>
      </c>
      <c r="AA65">
        <v>-10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33.479999999999997</v>
      </c>
      <c r="L66" s="88">
        <v>0</v>
      </c>
      <c r="M66" s="116">
        <v>0</v>
      </c>
      <c r="N66" s="115">
        <v>-33</v>
      </c>
      <c r="O66" s="88">
        <v>-21</v>
      </c>
      <c r="P66" s="88">
        <v>-10</v>
      </c>
      <c r="Q66" s="88">
        <v>0</v>
      </c>
      <c r="R66" s="88">
        <v>0</v>
      </c>
      <c r="S66" s="116">
        <v>0</v>
      </c>
      <c r="U66" s="115">
        <v>-64</v>
      </c>
      <c r="V66" s="116">
        <v>33.479999999999997</v>
      </c>
      <c r="W66">
        <v>-33</v>
      </c>
      <c r="X66">
        <v>-21</v>
      </c>
      <c r="Y66">
        <v>0</v>
      </c>
      <c r="Z66">
        <v>33.479999999999997</v>
      </c>
      <c r="AA66">
        <v>-10</v>
      </c>
    </row>
    <row r="67" spans="7:27">
      <c r="G67" t="s">
        <v>109</v>
      </c>
      <c r="H67" s="115">
        <v>5.74</v>
      </c>
      <c r="I67" s="88">
        <v>0</v>
      </c>
      <c r="J67" s="88">
        <v>0</v>
      </c>
      <c r="K67" s="88">
        <v>0</v>
      </c>
      <c r="L67" s="88">
        <v>0.96</v>
      </c>
      <c r="M67" s="116">
        <v>0</v>
      </c>
      <c r="N67" s="115">
        <v>0</v>
      </c>
      <c r="O67" s="88">
        <v>-10</v>
      </c>
      <c r="P67" s="88">
        <v>-30</v>
      </c>
      <c r="Q67" s="88">
        <v>-10</v>
      </c>
      <c r="R67" s="88">
        <v>0</v>
      </c>
      <c r="S67" s="116">
        <v>0</v>
      </c>
      <c r="U67" s="115">
        <v>-50</v>
      </c>
      <c r="V67" s="116">
        <v>6.7</v>
      </c>
      <c r="W67">
        <v>5.74</v>
      </c>
      <c r="X67">
        <v>-10</v>
      </c>
      <c r="Y67">
        <v>0.96</v>
      </c>
      <c r="Z67">
        <v>-10</v>
      </c>
      <c r="AA67">
        <v>-30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-75.31</v>
      </c>
      <c r="O68" s="88">
        <v>0</v>
      </c>
      <c r="P68" s="88">
        <v>-20</v>
      </c>
      <c r="Q68" s="88">
        <v>-10</v>
      </c>
      <c r="R68" s="88">
        <v>0</v>
      </c>
      <c r="S68" s="116">
        <v>0</v>
      </c>
      <c r="U68" s="115">
        <v>-105.31</v>
      </c>
      <c r="V68" s="116">
        <v>0</v>
      </c>
      <c r="W68">
        <v>-75.31</v>
      </c>
      <c r="X68">
        <v>0</v>
      </c>
      <c r="Y68">
        <v>0</v>
      </c>
      <c r="Z68">
        <v>-10</v>
      </c>
      <c r="AA68">
        <v>-20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-43.27</v>
      </c>
      <c r="O69" s="88">
        <v>-17</v>
      </c>
      <c r="P69" s="88">
        <v>-30</v>
      </c>
      <c r="Q69" s="88">
        <v>-50</v>
      </c>
      <c r="R69" s="88">
        <v>0</v>
      </c>
      <c r="S69" s="116">
        <v>0</v>
      </c>
      <c r="U69" s="115">
        <v>-140.27000000000001</v>
      </c>
      <c r="V69" s="116">
        <v>0</v>
      </c>
      <c r="W69">
        <v>-43.27</v>
      </c>
      <c r="X69">
        <v>-17</v>
      </c>
      <c r="Y69">
        <v>0</v>
      </c>
      <c r="Z69">
        <v>-50</v>
      </c>
      <c r="AA69">
        <v>-30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-37.270000000000003</v>
      </c>
      <c r="O70" s="88">
        <v>-62</v>
      </c>
      <c r="P70" s="88">
        <v>-25</v>
      </c>
      <c r="Q70" s="88">
        <v>-60</v>
      </c>
      <c r="R70" s="88">
        <v>0</v>
      </c>
      <c r="S70" s="116">
        <v>0</v>
      </c>
      <c r="U70" s="115">
        <v>-184.27</v>
      </c>
      <c r="V70" s="116">
        <v>0</v>
      </c>
      <c r="W70">
        <v>-37.270000000000003</v>
      </c>
      <c r="X70">
        <v>-62</v>
      </c>
      <c r="Y70">
        <v>0</v>
      </c>
      <c r="Z70">
        <v>-60</v>
      </c>
      <c r="AA70">
        <v>-25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-36</v>
      </c>
      <c r="O71" s="88">
        <v>-55</v>
      </c>
      <c r="P71" s="88">
        <v>-60</v>
      </c>
      <c r="Q71" s="88">
        <v>-10</v>
      </c>
      <c r="R71" s="88">
        <v>0</v>
      </c>
      <c r="S71" s="116">
        <v>0</v>
      </c>
      <c r="U71" s="115">
        <v>-161</v>
      </c>
      <c r="V71" s="116">
        <v>0</v>
      </c>
      <c r="W71">
        <v>-36</v>
      </c>
      <c r="X71">
        <v>-55</v>
      </c>
      <c r="Y71">
        <v>0</v>
      </c>
      <c r="Z71">
        <v>-10</v>
      </c>
      <c r="AA71">
        <v>-60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-105</v>
      </c>
      <c r="P72" s="88">
        <v>-50</v>
      </c>
      <c r="Q72" s="88">
        <v>-10</v>
      </c>
      <c r="R72" s="88">
        <v>0</v>
      </c>
      <c r="S72" s="116">
        <v>0</v>
      </c>
      <c r="U72" s="115">
        <v>-165</v>
      </c>
      <c r="V72" s="116">
        <v>0</v>
      </c>
      <c r="W72">
        <v>0</v>
      </c>
      <c r="X72">
        <v>-105</v>
      </c>
      <c r="Y72">
        <v>0</v>
      </c>
      <c r="Z72">
        <v>-10</v>
      </c>
      <c r="AA72">
        <v>-50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0.96</v>
      </c>
      <c r="M73" s="116">
        <v>0</v>
      </c>
      <c r="N73" s="115">
        <v>0</v>
      </c>
      <c r="O73" s="88">
        <v>-105</v>
      </c>
      <c r="P73" s="88">
        <v>-65</v>
      </c>
      <c r="Q73" s="88">
        <v>-10</v>
      </c>
      <c r="R73" s="88">
        <v>0</v>
      </c>
      <c r="S73" s="116">
        <v>0</v>
      </c>
      <c r="U73" s="115">
        <v>-180</v>
      </c>
      <c r="V73" s="116">
        <v>0.96</v>
      </c>
      <c r="W73">
        <v>0</v>
      </c>
      <c r="X73">
        <v>-105</v>
      </c>
      <c r="Y73">
        <v>0.96</v>
      </c>
      <c r="Z73">
        <v>-10</v>
      </c>
      <c r="AA73">
        <v>-65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-100</v>
      </c>
      <c r="P74" s="88">
        <v>-15</v>
      </c>
      <c r="Q74" s="88">
        <v>-50</v>
      </c>
      <c r="R74" s="88">
        <v>0</v>
      </c>
      <c r="S74" s="116">
        <v>0</v>
      </c>
      <c r="U74" s="115">
        <v>-165</v>
      </c>
      <c r="V74" s="116">
        <v>0</v>
      </c>
      <c r="W74">
        <v>0</v>
      </c>
      <c r="X74">
        <v>-100</v>
      </c>
      <c r="Y74">
        <v>0</v>
      </c>
      <c r="Z74">
        <v>-50</v>
      </c>
      <c r="AA74">
        <v>-15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-85</v>
      </c>
      <c r="P75" s="88">
        <v>-30</v>
      </c>
      <c r="Q75" s="88">
        <v>-60</v>
      </c>
      <c r="R75" s="88">
        <v>0</v>
      </c>
      <c r="S75" s="116">
        <v>0</v>
      </c>
      <c r="U75" s="115">
        <v>-175</v>
      </c>
      <c r="V75" s="116">
        <v>0</v>
      </c>
      <c r="W75">
        <v>0</v>
      </c>
      <c r="X75">
        <v>-85</v>
      </c>
      <c r="Y75">
        <v>0</v>
      </c>
      <c r="Z75">
        <v>-60</v>
      </c>
      <c r="AA75">
        <v>-30</v>
      </c>
    </row>
    <row r="76" spans="7:27">
      <c r="G76" t="s">
        <v>118</v>
      </c>
      <c r="H76" s="115">
        <v>0</v>
      </c>
      <c r="I76" s="88">
        <v>0</v>
      </c>
      <c r="J76" s="88">
        <v>19.13</v>
      </c>
      <c r="K76" s="88">
        <v>0</v>
      </c>
      <c r="L76" s="88">
        <v>0</v>
      </c>
      <c r="M76" s="116">
        <v>0</v>
      </c>
      <c r="N76" s="115">
        <v>-47</v>
      </c>
      <c r="O76" s="88">
        <v>-25</v>
      </c>
      <c r="P76" s="88">
        <v>0</v>
      </c>
      <c r="Q76" s="88">
        <v>-20</v>
      </c>
      <c r="R76" s="88">
        <v>0</v>
      </c>
      <c r="S76" s="116">
        <v>0</v>
      </c>
      <c r="U76" s="115">
        <v>-92</v>
      </c>
      <c r="V76" s="116">
        <v>19.13</v>
      </c>
      <c r="W76">
        <v>-47</v>
      </c>
      <c r="X76">
        <v>-25</v>
      </c>
      <c r="Y76">
        <v>0</v>
      </c>
      <c r="Z76">
        <v>-20</v>
      </c>
      <c r="AA76">
        <v>19.13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-55</v>
      </c>
      <c r="P77" s="88">
        <v>-45</v>
      </c>
      <c r="Q77" s="88">
        <v>-20</v>
      </c>
      <c r="R77" s="88">
        <v>0</v>
      </c>
      <c r="S77" s="116">
        <v>0</v>
      </c>
      <c r="U77" s="115">
        <v>-120</v>
      </c>
      <c r="V77" s="116">
        <v>0</v>
      </c>
      <c r="W77">
        <v>0</v>
      </c>
      <c r="X77">
        <v>-55</v>
      </c>
      <c r="Y77">
        <v>0</v>
      </c>
      <c r="Z77">
        <v>-20</v>
      </c>
      <c r="AA77">
        <v>-45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-75</v>
      </c>
      <c r="P78" s="88">
        <v>0</v>
      </c>
      <c r="Q78" s="88">
        <v>-20</v>
      </c>
      <c r="R78" s="88">
        <v>0</v>
      </c>
      <c r="S78" s="116">
        <v>0</v>
      </c>
      <c r="U78" s="115">
        <v>-95</v>
      </c>
      <c r="V78" s="116">
        <v>0</v>
      </c>
      <c r="W78">
        <v>0</v>
      </c>
      <c r="X78">
        <v>-75</v>
      </c>
      <c r="Y78">
        <v>0</v>
      </c>
      <c r="Z78">
        <v>-20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0.48</v>
      </c>
      <c r="M79" s="116">
        <v>0</v>
      </c>
      <c r="N79" s="115">
        <v>0</v>
      </c>
      <c r="O79" s="88">
        <v>-120</v>
      </c>
      <c r="P79" s="88">
        <v>-60</v>
      </c>
      <c r="Q79" s="88">
        <v>0</v>
      </c>
      <c r="R79" s="88">
        <v>0</v>
      </c>
      <c r="S79" s="116">
        <v>0</v>
      </c>
      <c r="U79" s="115">
        <v>-180</v>
      </c>
      <c r="V79" s="116">
        <v>0.48</v>
      </c>
      <c r="W79">
        <v>0</v>
      </c>
      <c r="X79">
        <v>-120</v>
      </c>
      <c r="Y79">
        <v>0.48</v>
      </c>
      <c r="Z79">
        <v>0</v>
      </c>
      <c r="AA79">
        <v>-60</v>
      </c>
    </row>
    <row r="80" spans="7:27">
      <c r="G80" t="s">
        <v>122</v>
      </c>
      <c r="H80" s="115">
        <v>19.13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-120</v>
      </c>
      <c r="P80" s="88">
        <v>-10</v>
      </c>
      <c r="Q80" s="88">
        <v>0</v>
      </c>
      <c r="R80" s="88">
        <v>0</v>
      </c>
      <c r="S80" s="116">
        <v>0</v>
      </c>
      <c r="U80" s="115">
        <v>-130</v>
      </c>
      <c r="V80" s="116">
        <v>19.13</v>
      </c>
      <c r="W80">
        <v>19.13</v>
      </c>
      <c r="X80">
        <v>-120</v>
      </c>
      <c r="Y80">
        <v>0</v>
      </c>
      <c r="Z80">
        <v>0</v>
      </c>
      <c r="AA80">
        <v>-10</v>
      </c>
    </row>
    <row r="81" spans="7:27">
      <c r="G81" t="s">
        <v>123</v>
      </c>
      <c r="H81" s="115">
        <v>25.83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-120</v>
      </c>
      <c r="P81" s="88">
        <v>0</v>
      </c>
      <c r="Q81" s="88">
        <v>0</v>
      </c>
      <c r="R81" s="88">
        <v>0</v>
      </c>
      <c r="S81" s="116">
        <v>0</v>
      </c>
      <c r="U81" s="115">
        <v>-120</v>
      </c>
      <c r="V81" s="116">
        <v>25.83</v>
      </c>
      <c r="W81">
        <v>25.83</v>
      </c>
      <c r="X81">
        <v>-120</v>
      </c>
      <c r="Y81">
        <v>0</v>
      </c>
      <c r="Z81">
        <v>0</v>
      </c>
      <c r="AA81">
        <v>0</v>
      </c>
    </row>
    <row r="82" spans="7:27">
      <c r="G82" t="s">
        <v>124</v>
      </c>
      <c r="H82" s="115">
        <v>15.31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-55</v>
      </c>
      <c r="P82" s="88">
        <v>0</v>
      </c>
      <c r="Q82" s="88">
        <v>0</v>
      </c>
      <c r="R82" s="88">
        <v>0</v>
      </c>
      <c r="S82" s="116">
        <v>0</v>
      </c>
      <c r="U82" s="115">
        <v>-55</v>
      </c>
      <c r="V82" s="116">
        <v>15.31</v>
      </c>
      <c r="W82">
        <v>15.31</v>
      </c>
      <c r="X82">
        <v>-55</v>
      </c>
      <c r="Y82">
        <v>0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-120</v>
      </c>
      <c r="P83" s="88">
        <v>-20</v>
      </c>
      <c r="Q83" s="88">
        <v>0</v>
      </c>
      <c r="R83" s="88">
        <v>0</v>
      </c>
      <c r="S83" s="116">
        <v>0</v>
      </c>
      <c r="U83" s="115">
        <v>-140</v>
      </c>
      <c r="V83" s="116">
        <v>0</v>
      </c>
      <c r="W83">
        <v>0</v>
      </c>
      <c r="X83">
        <v>-120</v>
      </c>
      <c r="Y83">
        <v>0</v>
      </c>
      <c r="Z83">
        <v>0</v>
      </c>
      <c r="AA83">
        <v>-20</v>
      </c>
    </row>
    <row r="84" spans="7:27">
      <c r="G84" t="s">
        <v>126</v>
      </c>
      <c r="H84" s="115">
        <v>0</v>
      </c>
      <c r="I84" s="88">
        <v>0</v>
      </c>
      <c r="J84" s="88">
        <v>19.13</v>
      </c>
      <c r="K84" s="88">
        <v>0</v>
      </c>
      <c r="L84" s="88">
        <v>0</v>
      </c>
      <c r="M84" s="116">
        <v>0</v>
      </c>
      <c r="N84" s="115">
        <v>0</v>
      </c>
      <c r="O84" s="88">
        <v>-65</v>
      </c>
      <c r="P84" s="88">
        <v>0</v>
      </c>
      <c r="Q84" s="88">
        <v>0</v>
      </c>
      <c r="R84" s="88">
        <v>0</v>
      </c>
      <c r="S84" s="116">
        <v>0</v>
      </c>
      <c r="U84" s="115">
        <v>-65</v>
      </c>
      <c r="V84" s="116">
        <v>19.13</v>
      </c>
      <c r="W84">
        <v>0</v>
      </c>
      <c r="X84">
        <v>-65</v>
      </c>
      <c r="Y84">
        <v>0</v>
      </c>
      <c r="Z84">
        <v>0</v>
      </c>
      <c r="AA84">
        <v>19.13</v>
      </c>
    </row>
    <row r="85" spans="7:27">
      <c r="G85" t="s">
        <v>127</v>
      </c>
      <c r="H85" s="115">
        <v>37.31</v>
      </c>
      <c r="I85" s="88">
        <v>0</v>
      </c>
      <c r="J85" s="88">
        <v>9.57</v>
      </c>
      <c r="K85" s="88">
        <v>0</v>
      </c>
      <c r="L85" s="88">
        <v>1.43</v>
      </c>
      <c r="M85" s="116">
        <v>0</v>
      </c>
      <c r="N85" s="115">
        <v>0</v>
      </c>
      <c r="O85" s="88">
        <v>-25</v>
      </c>
      <c r="P85" s="88">
        <v>0</v>
      </c>
      <c r="Q85" s="88">
        <v>0</v>
      </c>
      <c r="R85" s="88">
        <v>0</v>
      </c>
      <c r="S85" s="116">
        <v>0</v>
      </c>
      <c r="U85" s="115">
        <v>-25</v>
      </c>
      <c r="V85" s="116">
        <v>48.31</v>
      </c>
      <c r="W85">
        <v>37.31</v>
      </c>
      <c r="X85">
        <v>-25</v>
      </c>
      <c r="Y85">
        <v>1.43</v>
      </c>
      <c r="Z85">
        <v>0</v>
      </c>
      <c r="AA85">
        <v>9.57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-15</v>
      </c>
      <c r="P86" s="88">
        <v>0</v>
      </c>
      <c r="Q86" s="88">
        <v>0</v>
      </c>
      <c r="R86" s="88">
        <v>-0.3</v>
      </c>
      <c r="S86" s="116">
        <v>0</v>
      </c>
      <c r="U86" s="115">
        <v>-15.3</v>
      </c>
      <c r="V86" s="116">
        <v>0</v>
      </c>
      <c r="W86">
        <v>0</v>
      </c>
      <c r="X86">
        <v>-15</v>
      </c>
      <c r="Y86">
        <v>-0.3</v>
      </c>
      <c r="Z86">
        <v>0</v>
      </c>
      <c r="AA86">
        <v>0</v>
      </c>
    </row>
    <row r="87" spans="7:27">
      <c r="G87" t="s">
        <v>129</v>
      </c>
      <c r="H87" s="115">
        <v>24.87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-10</v>
      </c>
      <c r="P87" s="88">
        <v>-20</v>
      </c>
      <c r="Q87" s="88">
        <v>0</v>
      </c>
      <c r="R87" s="88">
        <v>0</v>
      </c>
      <c r="S87" s="116">
        <v>0</v>
      </c>
      <c r="U87" s="115">
        <v>-30</v>
      </c>
      <c r="V87" s="116">
        <v>24.87</v>
      </c>
      <c r="W87">
        <v>24.87</v>
      </c>
      <c r="X87">
        <v>-10</v>
      </c>
      <c r="Y87">
        <v>0</v>
      </c>
      <c r="Z87">
        <v>0</v>
      </c>
      <c r="AA87">
        <v>-20</v>
      </c>
    </row>
    <row r="88" spans="7:27">
      <c r="G88" t="s">
        <v>130</v>
      </c>
      <c r="H88" s="115">
        <v>19.13</v>
      </c>
      <c r="I88" s="88">
        <v>0</v>
      </c>
      <c r="J88" s="88">
        <v>19.13</v>
      </c>
      <c r="K88" s="88">
        <v>0</v>
      </c>
      <c r="L88" s="88">
        <v>0</v>
      </c>
      <c r="M88" s="116">
        <v>0</v>
      </c>
      <c r="N88" s="115">
        <v>0</v>
      </c>
      <c r="O88" s="88">
        <v>-10</v>
      </c>
      <c r="P88" s="88">
        <v>0</v>
      </c>
      <c r="Q88" s="88">
        <v>0</v>
      </c>
      <c r="R88" s="88">
        <v>0</v>
      </c>
      <c r="S88" s="116">
        <v>0</v>
      </c>
      <c r="U88" s="115">
        <v>-10</v>
      </c>
      <c r="V88" s="116">
        <v>38.26</v>
      </c>
      <c r="W88">
        <v>19.13</v>
      </c>
      <c r="X88">
        <v>-10</v>
      </c>
      <c r="Y88">
        <v>0</v>
      </c>
      <c r="Z88">
        <v>0</v>
      </c>
      <c r="AA88">
        <v>19.13</v>
      </c>
    </row>
    <row r="89" spans="7:27">
      <c r="G89" t="s">
        <v>131</v>
      </c>
      <c r="H89" s="115">
        <v>57.4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-25</v>
      </c>
      <c r="Q89" s="88">
        <v>0</v>
      </c>
      <c r="R89" s="88">
        <v>0</v>
      </c>
      <c r="S89" s="116">
        <v>0</v>
      </c>
      <c r="U89" s="115">
        <v>-25</v>
      </c>
      <c r="V89" s="116">
        <v>57.4</v>
      </c>
      <c r="W89">
        <v>57.4</v>
      </c>
      <c r="X89">
        <v>0</v>
      </c>
      <c r="Y89">
        <v>0</v>
      </c>
      <c r="Z89">
        <v>0</v>
      </c>
      <c r="AA89">
        <v>-25</v>
      </c>
    </row>
    <row r="90" spans="7:27">
      <c r="G90" t="s">
        <v>132</v>
      </c>
      <c r="H90" s="115">
        <v>52.61</v>
      </c>
      <c r="I90" s="88">
        <v>0</v>
      </c>
      <c r="J90" s="88">
        <v>9.57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62.18</v>
      </c>
      <c r="W90">
        <v>52.61</v>
      </c>
      <c r="X90">
        <v>0</v>
      </c>
      <c r="Y90">
        <v>0</v>
      </c>
      <c r="Z90">
        <v>0</v>
      </c>
      <c r="AA90">
        <v>9.57</v>
      </c>
    </row>
    <row r="91" spans="7:27">
      <c r="G91" t="s">
        <v>133</v>
      </c>
      <c r="H91" s="115">
        <v>106.19</v>
      </c>
      <c r="I91" s="88">
        <v>19.13</v>
      </c>
      <c r="J91" s="88">
        <v>0</v>
      </c>
      <c r="K91" s="88">
        <v>0</v>
      </c>
      <c r="L91" s="88">
        <v>1.43</v>
      </c>
      <c r="M91" s="116">
        <v>0</v>
      </c>
      <c r="N91" s="115">
        <v>0</v>
      </c>
      <c r="O91" s="88">
        <v>0</v>
      </c>
      <c r="P91" s="88">
        <v>-25</v>
      </c>
      <c r="Q91" s="88">
        <v>0</v>
      </c>
      <c r="R91" s="88">
        <v>0</v>
      </c>
      <c r="S91" s="116">
        <v>0</v>
      </c>
      <c r="U91" s="115">
        <v>-25</v>
      </c>
      <c r="V91" s="116">
        <v>126.75</v>
      </c>
      <c r="W91">
        <v>106.19</v>
      </c>
      <c r="X91">
        <v>19.13</v>
      </c>
      <c r="Y91">
        <v>1.43</v>
      </c>
      <c r="Z91">
        <v>0</v>
      </c>
      <c r="AA91">
        <v>-25</v>
      </c>
    </row>
    <row r="92" spans="7:27">
      <c r="G92" t="s">
        <v>134</v>
      </c>
      <c r="H92" s="115">
        <v>52.61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-20</v>
      </c>
      <c r="Q92" s="88">
        <v>0</v>
      </c>
      <c r="R92" s="88">
        <v>-0.8</v>
      </c>
      <c r="S92" s="116">
        <v>0</v>
      </c>
      <c r="U92" s="115">
        <v>-20.8</v>
      </c>
      <c r="V92" s="116">
        <v>52.61</v>
      </c>
      <c r="W92">
        <v>52.61</v>
      </c>
      <c r="X92">
        <v>0</v>
      </c>
      <c r="Y92">
        <v>-0.8</v>
      </c>
      <c r="Z92">
        <v>0</v>
      </c>
      <c r="AA92">
        <v>-20</v>
      </c>
    </row>
    <row r="93" spans="7:27">
      <c r="G93" t="s">
        <v>135</v>
      </c>
      <c r="H93" s="115">
        <v>68.88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-50</v>
      </c>
      <c r="Q93" s="88">
        <v>0</v>
      </c>
      <c r="R93" s="88">
        <v>0</v>
      </c>
      <c r="S93" s="116">
        <v>0</v>
      </c>
      <c r="U93" s="115">
        <v>-50</v>
      </c>
      <c r="V93" s="116">
        <v>68.88</v>
      </c>
      <c r="W93">
        <v>68.88</v>
      </c>
      <c r="X93">
        <v>0</v>
      </c>
      <c r="Y93">
        <v>0</v>
      </c>
      <c r="Z93">
        <v>0</v>
      </c>
      <c r="AA93">
        <v>-50</v>
      </c>
    </row>
    <row r="94" spans="7:27">
      <c r="G94" t="s">
        <v>136</v>
      </c>
      <c r="H94" s="115">
        <v>100.44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-1</v>
      </c>
      <c r="S94" s="116">
        <v>0</v>
      </c>
      <c r="U94" s="115">
        <v>-1</v>
      </c>
      <c r="V94" s="116">
        <v>100.44</v>
      </c>
      <c r="W94">
        <v>100.44</v>
      </c>
      <c r="X94">
        <v>0</v>
      </c>
      <c r="Y94">
        <v>-1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9.57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-25</v>
      </c>
      <c r="Q95" s="88">
        <v>0</v>
      </c>
      <c r="R95" s="88">
        <v>-3</v>
      </c>
      <c r="S95" s="116">
        <v>0</v>
      </c>
      <c r="U95" s="115">
        <v>-28</v>
      </c>
      <c r="V95" s="116">
        <v>9.57</v>
      </c>
      <c r="W95">
        <v>0</v>
      </c>
      <c r="X95">
        <v>9.57</v>
      </c>
      <c r="Y95">
        <v>-3</v>
      </c>
      <c r="Z95">
        <v>0</v>
      </c>
      <c r="AA95">
        <v>-25</v>
      </c>
    </row>
    <row r="96" spans="7:27">
      <c r="G96" t="s">
        <v>138</v>
      </c>
      <c r="H96" s="115">
        <v>0</v>
      </c>
      <c r="I96" s="88">
        <v>9.57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-5</v>
      </c>
      <c r="S96" s="116">
        <v>0</v>
      </c>
      <c r="U96" s="115">
        <v>-5</v>
      </c>
      <c r="V96" s="116">
        <v>9.57</v>
      </c>
      <c r="W96">
        <v>0</v>
      </c>
      <c r="X96">
        <v>9.57</v>
      </c>
      <c r="Y96">
        <v>-5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-8.8000000000000007</v>
      </c>
      <c r="S98" s="116">
        <v>0</v>
      </c>
      <c r="U98" s="115">
        <v>-8.8000000000000007</v>
      </c>
      <c r="V98" s="116">
        <v>0</v>
      </c>
      <c r="W98">
        <v>0</v>
      </c>
      <c r="X98">
        <v>0</v>
      </c>
      <c r="Y98">
        <v>-8.8000000000000007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0.44587749999999993</v>
      </c>
      <c r="I99" s="111">
        <f t="shared" ref="I99:BQ99" si="1">SUM(I3:I98)/4000</f>
        <v>1.435E-2</v>
      </c>
      <c r="J99" s="111">
        <f t="shared" si="1"/>
        <v>6.8162500000000001E-2</v>
      </c>
      <c r="K99" s="111">
        <f t="shared" si="1"/>
        <v>0.21044999999999997</v>
      </c>
      <c r="L99" s="111">
        <f t="shared" si="1"/>
        <v>1.08825E-2</v>
      </c>
      <c r="M99" s="111">
        <f t="shared" si="1"/>
        <v>0</v>
      </c>
      <c r="N99" s="110">
        <f t="shared" si="1"/>
        <v>-0.59293750000000001</v>
      </c>
      <c r="O99" s="111">
        <f t="shared" si="1"/>
        <v>-0.92125000000000001</v>
      </c>
      <c r="P99" s="111">
        <f t="shared" si="1"/>
        <v>-0.48875000000000002</v>
      </c>
      <c r="Q99" s="111">
        <f t="shared" si="1"/>
        <v>-8.2500000000000004E-2</v>
      </c>
      <c r="R99" s="111">
        <f t="shared" si="1"/>
        <v>-5.2249999999999996E-3</v>
      </c>
      <c r="S99" s="112">
        <f t="shared" si="1"/>
        <v>0</v>
      </c>
      <c r="U99" s="110">
        <f t="shared" si="1"/>
        <v>-2.0906625000000001</v>
      </c>
      <c r="V99" s="112">
        <f t="shared" si="1"/>
        <v>0.74972000000000016</v>
      </c>
      <c r="W99">
        <f t="shared" si="1"/>
        <v>-0.14705999999999994</v>
      </c>
      <c r="X99">
        <f t="shared" si="1"/>
        <v>-0.90689999999999982</v>
      </c>
      <c r="Y99">
        <f t="shared" si="1"/>
        <v>5.6575000000000019E-3</v>
      </c>
      <c r="Z99">
        <f t="shared" si="1"/>
        <v>0.12794999999999995</v>
      </c>
      <c r="AA99">
        <f t="shared" si="1"/>
        <v>-0.42058749999999995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4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44573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4.78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4.78</v>
      </c>
      <c r="W42">
        <v>4.78</v>
      </c>
    </row>
    <row r="43" spans="7:23">
      <c r="G43" t="s">
        <v>85</v>
      </c>
      <c r="H43" s="115">
        <v>0</v>
      </c>
      <c r="I43" s="88">
        <v>9.57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9.57</v>
      </c>
      <c r="W43">
        <v>9.57</v>
      </c>
    </row>
    <row r="44" spans="7:23">
      <c r="G44" t="s">
        <v>86</v>
      </c>
      <c r="H44" s="115">
        <v>0</v>
      </c>
      <c r="I44" s="88">
        <v>9.57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9.57</v>
      </c>
      <c r="W44">
        <v>9.57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5.9800000000000001E-3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5.9800000000000001E-3</v>
      </c>
      <c r="W99">
        <f t="shared" si="1"/>
        <v>5.9800000000000001E-3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44573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14.402764269260304</v>
      </c>
      <c r="F3">
        <f>GT_Spot!P3</f>
        <v>0</v>
      </c>
      <c r="G3">
        <f>PPCL_NG!P3</f>
        <v>45.26</v>
      </c>
      <c r="H3">
        <f>PPCL_Spot!P3</f>
        <v>0</v>
      </c>
      <c r="I3">
        <f>Bawana_NG!P3</f>
        <v>76.36999999999999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658.72029744315046</v>
      </c>
      <c r="P3" s="77">
        <v>67.640289377289378</v>
      </c>
      <c r="Q3" s="77">
        <v>15.964920000000001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81.88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28.41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10.325867497453768</v>
      </c>
      <c r="AD3">
        <f>SUM(B3:AB3,AI3:AR3)-AC3</f>
        <v>795.20240359224636</v>
      </c>
      <c r="AE3">
        <f>'IDT-1'!B3</f>
        <v>0</v>
      </c>
      <c r="AF3" s="26"/>
      <c r="AG3">
        <f>SUM(AD3:AF3)</f>
        <v>795.20240359224636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12.18661971830986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76.36999999999999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625.17890912805126</v>
      </c>
      <c r="P4" s="77">
        <v>67.640289377289378</v>
      </c>
      <c r="Q4" s="77">
        <v>15.964920000000001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81.850000000000009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28.41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9.9646492082325331</v>
      </c>
      <c r="AD4">
        <f t="shared" ref="AD4:AD67" si="1">SUM(B4:AB4,AI4:AR4)-AC4</f>
        <v>754.51608901541795</v>
      </c>
      <c r="AE4">
        <f>'IDT-1'!B4</f>
        <v>0</v>
      </c>
      <c r="AF4" s="26"/>
      <c r="AG4">
        <f t="shared" ref="AG4:AG67" si="2">SUM(AD4:AF4)</f>
        <v>754.51608901541795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12.18661971830986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76.36999999999999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601.09552416184317</v>
      </c>
      <c r="P5" s="77">
        <v>67.640289377289378</v>
      </c>
      <c r="Q5" s="77">
        <v>15.964920000000001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80.72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28.41</v>
      </c>
      <c r="AB5" s="117">
        <f>-STOA!N5</f>
        <v>-153.12</v>
      </c>
      <c r="AC5">
        <f t="shared" si="0"/>
        <v>9.8759433333628319</v>
      </c>
      <c r="AD5">
        <f t="shared" si="1"/>
        <v>714.39140992407965</v>
      </c>
      <c r="AE5">
        <f>'IDT-1'!B5</f>
        <v>0</v>
      </c>
      <c r="AF5" s="26"/>
      <c r="AG5">
        <f t="shared" si="2"/>
        <v>714.39140992407965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12.18661971830986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77.85683940581329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593.9419628340346</v>
      </c>
      <c r="P6" s="77">
        <v>67.640289377289378</v>
      </c>
      <c r="Q6" s="77">
        <v>15.964920000000001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79.05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-34</v>
      </c>
      <c r="AA6" s="117">
        <f>STOA!H6</f>
        <v>28.41</v>
      </c>
      <c r="AB6" s="117">
        <f>-STOA!N6</f>
        <v>-153.12</v>
      </c>
      <c r="AC6">
        <f t="shared" si="0"/>
        <v>10.193139663903668</v>
      </c>
      <c r="AD6">
        <f t="shared" si="1"/>
        <v>663.73749167154335</v>
      </c>
      <c r="AE6">
        <f>'IDT-1'!B6</f>
        <v>0</v>
      </c>
      <c r="AF6" s="26"/>
      <c r="AG6">
        <f t="shared" si="2"/>
        <v>663.73749167154335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12.18661971830986</v>
      </c>
      <c r="F7">
        <f>GT_Spot!P7</f>
        <v>0</v>
      </c>
      <c r="G7">
        <f>PPCL_NG!P7</f>
        <v>40</v>
      </c>
      <c r="H7">
        <f>PPCL_Spot!P7</f>
        <v>0</v>
      </c>
      <c r="I7">
        <f>Bawana_NG!P7</f>
        <v>77.85683940581329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627.33927209272144</v>
      </c>
      <c r="P7" s="77">
        <v>67.640289377289378</v>
      </c>
      <c r="Q7" s="77">
        <v>15.964920000000001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78.839999999999989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-61</v>
      </c>
      <c r="AA7" s="117">
        <f>STOA!H7</f>
        <v>28.41</v>
      </c>
      <c r="AB7" s="117">
        <f>-STOA!N7</f>
        <v>-153.12</v>
      </c>
      <c r="AC7">
        <f t="shared" si="0"/>
        <v>10.91133810644549</v>
      </c>
      <c r="AD7">
        <f t="shared" si="1"/>
        <v>648.20660248768854</v>
      </c>
      <c r="AE7">
        <f>'IDT-1'!B7</f>
        <v>0</v>
      </c>
      <c r="AF7" s="26"/>
      <c r="AG7">
        <f t="shared" si="2"/>
        <v>648.20660248768854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12.18661971830986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77.85683940581329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640.94272820087735</v>
      </c>
      <c r="P8" s="77">
        <v>67.640289377289378</v>
      </c>
      <c r="Q8" s="77">
        <v>15.964920000000001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77.53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-77</v>
      </c>
      <c r="AA8" s="117">
        <f>STOA!H8</f>
        <v>28.41</v>
      </c>
      <c r="AB8" s="117">
        <f>-STOA!N8</f>
        <v>-153.12</v>
      </c>
      <c r="AC8">
        <f t="shared" si="0"/>
        <v>11.250351835774339</v>
      </c>
      <c r="AD8">
        <f t="shared" si="1"/>
        <v>634.16104486651545</v>
      </c>
      <c r="AE8">
        <f>'IDT-1'!B8</f>
        <v>0</v>
      </c>
      <c r="AF8" s="26"/>
      <c r="AG8">
        <f t="shared" si="2"/>
        <v>634.16104486651545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12.18661971830986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80.774885269255293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622.46605297441818</v>
      </c>
      <c r="P9" s="77">
        <v>67.640289377289378</v>
      </c>
      <c r="Q9" s="77">
        <v>15.964920000000001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76.12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-91</v>
      </c>
      <c r="AA9" s="117">
        <f>STOA!H9</f>
        <v>28.41</v>
      </c>
      <c r="AB9" s="117">
        <f>-STOA!N9</f>
        <v>-153.12</v>
      </c>
      <c r="AC9">
        <f t="shared" si="0"/>
        <v>11.269712320301499</v>
      </c>
      <c r="AD9">
        <f t="shared" si="1"/>
        <v>598.17305501897113</v>
      </c>
      <c r="AE9">
        <f>'IDT-1'!B9</f>
        <v>0</v>
      </c>
      <c r="AF9" s="26"/>
      <c r="AG9">
        <f t="shared" si="2"/>
        <v>598.17305501897113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12.18661971830986</v>
      </c>
      <c r="F10">
        <f>GT_Spot!P10</f>
        <v>0</v>
      </c>
      <c r="G10">
        <f>PPCL_NG!P10</f>
        <v>40</v>
      </c>
      <c r="H10">
        <f>PPCL_Spot!P10</f>
        <v>0</v>
      </c>
      <c r="I10">
        <f>Bawana_NG!P10</f>
        <v>80.774885269255293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610.00899174053438</v>
      </c>
      <c r="P10" s="77">
        <v>67.640289377289378</v>
      </c>
      <c r="Q10" s="77">
        <v>15.964920000000001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99.25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-101</v>
      </c>
      <c r="AA10" s="117">
        <f>STOA!H10</f>
        <v>28.41</v>
      </c>
      <c r="AB10" s="117">
        <f>-STOA!N10</f>
        <v>-153.12</v>
      </c>
      <c r="AC10">
        <f t="shared" si="0"/>
        <v>11.230462268610394</v>
      </c>
      <c r="AD10">
        <f t="shared" si="1"/>
        <v>623.8852438367785</v>
      </c>
      <c r="AE10">
        <f>'IDT-1'!B10</f>
        <v>0</v>
      </c>
      <c r="AF10" s="26"/>
      <c r="AG10">
        <f t="shared" si="2"/>
        <v>623.8852438367785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12.18661971830986</v>
      </c>
      <c r="F11">
        <f>GT_Spot!P11</f>
        <v>0</v>
      </c>
      <c r="G11">
        <f>PPCL_NG!P11</f>
        <v>40</v>
      </c>
      <c r="H11">
        <f>PPCL_Spot!P11</f>
        <v>0</v>
      </c>
      <c r="I11">
        <f>Bawana_NG!P11</f>
        <v>80.774885269255293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633.3115936300095</v>
      </c>
      <c r="P11" s="77">
        <v>67.640289377289378</v>
      </c>
      <c r="Q11" s="77">
        <v>15.964920000000001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97.49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-113</v>
      </c>
      <c r="AA11" s="117">
        <f>STOA!H11</f>
        <v>28.41</v>
      </c>
      <c r="AB11" s="117">
        <f>-STOA!N11</f>
        <v>-153.12</v>
      </c>
      <c r="AC11">
        <f t="shared" si="0"/>
        <v>11.819552903736565</v>
      </c>
      <c r="AD11">
        <f t="shared" si="1"/>
        <v>599.8387550911275</v>
      </c>
      <c r="AE11">
        <f>'IDT-1'!B11</f>
        <v>0</v>
      </c>
      <c r="AF11" s="26"/>
      <c r="AG11">
        <f t="shared" si="2"/>
        <v>599.8387550911275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-98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12.18661971830986</v>
      </c>
      <c r="F12">
        <f>GT_Spot!P12</f>
        <v>0</v>
      </c>
      <c r="G12">
        <f>PPCL_NG!P12</f>
        <v>40</v>
      </c>
      <c r="H12">
        <f>PPCL_Spot!P12</f>
        <v>0</v>
      </c>
      <c r="I12">
        <f>Bawana_NG!P12</f>
        <v>80.774885269255293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647.48193186992194</v>
      </c>
      <c r="P12" s="77">
        <v>67.640289377289378</v>
      </c>
      <c r="Q12" s="77">
        <v>15.964920000000001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95.11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-119</v>
      </c>
      <c r="AA12" s="117">
        <f>STOA!H12</f>
        <v>28.41</v>
      </c>
      <c r="AB12" s="117">
        <f>-STOA!N12</f>
        <v>-153.12</v>
      </c>
      <c r="AC12">
        <f t="shared" si="0"/>
        <v>12.180773578391458</v>
      </c>
      <c r="AD12">
        <f t="shared" si="1"/>
        <v>582.26787265638495</v>
      </c>
      <c r="AE12">
        <f>'IDT-1'!B12</f>
        <v>0</v>
      </c>
      <c r="AF12" s="26"/>
      <c r="AG12">
        <f t="shared" si="2"/>
        <v>582.26787265638495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-121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12.18661971830986</v>
      </c>
      <c r="F13">
        <f>GT_Spot!P13</f>
        <v>0</v>
      </c>
      <c r="G13">
        <f>PPCL_NG!P13</f>
        <v>40</v>
      </c>
      <c r="H13">
        <f>PPCL_Spot!P13</f>
        <v>0</v>
      </c>
      <c r="I13">
        <f>Bawana_NG!P13</f>
        <v>80.774885269255293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612.90670230180774</v>
      </c>
      <c r="P13" s="77">
        <v>67.640289377289378</v>
      </c>
      <c r="Q13" s="77">
        <v>15.964920000000001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91.839999999999989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-133</v>
      </c>
      <c r="AA13" s="117">
        <f>STOA!H13</f>
        <v>28.41</v>
      </c>
      <c r="AB13" s="117">
        <f>-STOA!N13</f>
        <v>-153.12</v>
      </c>
      <c r="AC13">
        <f t="shared" si="0"/>
        <v>11.146363483938622</v>
      </c>
      <c r="AD13">
        <f t="shared" si="1"/>
        <v>624.4570531827236</v>
      </c>
      <c r="AE13">
        <f>'IDT-1'!B13</f>
        <v>0</v>
      </c>
      <c r="AF13" s="26"/>
      <c r="AG13">
        <f t="shared" si="2"/>
        <v>624.4570531827236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12.18661971830986</v>
      </c>
      <c r="F14">
        <f>GT_Spot!P14</f>
        <v>0</v>
      </c>
      <c r="G14">
        <f>PPCL_NG!P14</f>
        <v>45.26</v>
      </c>
      <c r="H14">
        <f>PPCL_Spot!P14</f>
        <v>0</v>
      </c>
      <c r="I14">
        <f>Bawana_NG!P14</f>
        <v>76.36999999999999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594.02939595778446</v>
      </c>
      <c r="P14" s="77">
        <v>73.103864468864472</v>
      </c>
      <c r="Q14" s="77">
        <v>15.964920000000001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88.73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-167</v>
      </c>
      <c r="AA14" s="117">
        <f>STOA!H14</f>
        <v>28.41</v>
      </c>
      <c r="AB14" s="117">
        <f>-STOA!N14</f>
        <v>-153.12</v>
      </c>
      <c r="AC14">
        <f t="shared" si="0"/>
        <v>11.061748423680804</v>
      </c>
      <c r="AD14">
        <f t="shared" si="1"/>
        <v>602.87305172127799</v>
      </c>
      <c r="AE14">
        <f>'IDT-1'!B14</f>
        <v>0</v>
      </c>
      <c r="AF14" s="26"/>
      <c r="AG14">
        <f t="shared" si="2"/>
        <v>602.87305172127799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12.18661971830986</v>
      </c>
      <c r="F15">
        <f>GT_Spot!P15</f>
        <v>0</v>
      </c>
      <c r="G15">
        <f>PPCL_NG!P15</f>
        <v>44.13</v>
      </c>
      <c r="H15">
        <f>PPCL_Spot!P15</f>
        <v>0</v>
      </c>
      <c r="I15">
        <f>Bawana_NG!P15</f>
        <v>80.986179536770592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602.36609236590266</v>
      </c>
      <c r="P15" s="77">
        <v>67.640289377289378</v>
      </c>
      <c r="Q15" s="77">
        <v>15.964920000000001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87.81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-168</v>
      </c>
      <c r="AA15" s="117">
        <f>STOA!H15</f>
        <v>28.41</v>
      </c>
      <c r="AB15" s="117">
        <f>-STOA!N15</f>
        <v>-153.12</v>
      </c>
      <c r="AC15">
        <f t="shared" si="0"/>
        <v>11.411470606944606</v>
      </c>
      <c r="AD15">
        <f t="shared" si="1"/>
        <v>573.96263039132793</v>
      </c>
      <c r="AE15">
        <f>'IDT-1'!B15</f>
        <v>0</v>
      </c>
      <c r="AF15" s="26"/>
      <c r="AG15">
        <f t="shared" si="2"/>
        <v>573.96263039132793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12.18661971830986</v>
      </c>
      <c r="F16">
        <f>GT_Spot!P16</f>
        <v>0</v>
      </c>
      <c r="G16">
        <f>PPCL_NG!P16</f>
        <v>45.26</v>
      </c>
      <c r="H16">
        <f>PPCL_Spot!P16</f>
        <v>0</v>
      </c>
      <c r="I16">
        <f>Bawana_NG!P16</f>
        <v>80.986179536770592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615.40316392430202</v>
      </c>
      <c r="P16" s="77">
        <v>67.640289377289378</v>
      </c>
      <c r="Q16" s="77">
        <v>15.964920000000001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95.27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-174</v>
      </c>
      <c r="AA16" s="117">
        <f>STOA!H16</f>
        <v>28.41</v>
      </c>
      <c r="AB16" s="117">
        <f>-STOA!N16</f>
        <v>-153.12</v>
      </c>
      <c r="AC16">
        <f t="shared" si="0"/>
        <v>11.521885688958761</v>
      </c>
      <c r="AD16">
        <f t="shared" si="1"/>
        <v>604.47928686771309</v>
      </c>
      <c r="AE16">
        <f>'IDT-1'!B16</f>
        <v>0</v>
      </c>
      <c r="AF16" s="26"/>
      <c r="AG16">
        <f t="shared" si="2"/>
        <v>604.47928686771309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12.18661971830986</v>
      </c>
      <c r="F17">
        <f>GT_Spot!P17</f>
        <v>0</v>
      </c>
      <c r="G17">
        <f>PPCL_NG!P17</f>
        <v>45.26</v>
      </c>
      <c r="H17">
        <f>PPCL_Spot!P17</f>
        <v>0</v>
      </c>
      <c r="I17">
        <f>Bawana_NG!P17</f>
        <v>80.986179536770592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602.51649767807669</v>
      </c>
      <c r="P17" s="77">
        <v>67.640289377289378</v>
      </c>
      <c r="Q17" s="77">
        <v>15.964920000000001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91.63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-169</v>
      </c>
      <c r="AA17" s="117">
        <f>STOA!H17</f>
        <v>28.41</v>
      </c>
      <c r="AB17" s="117">
        <f>-STOA!N17</f>
        <v>-153.12</v>
      </c>
      <c r="AC17">
        <f t="shared" si="0"/>
        <v>11.571769831480276</v>
      </c>
      <c r="AD17">
        <f t="shared" si="1"/>
        <v>565.90273647896618</v>
      </c>
      <c r="AE17">
        <f>'IDT-1'!B17</f>
        <v>0</v>
      </c>
      <c r="AF17" s="26"/>
      <c r="AG17">
        <f t="shared" si="2"/>
        <v>565.90273647896618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12.18661971830986</v>
      </c>
      <c r="F18">
        <f>GT_Spot!P18</f>
        <v>0</v>
      </c>
      <c r="G18">
        <f>PPCL_NG!P18</f>
        <v>45.26</v>
      </c>
      <c r="H18">
        <f>PPCL_Spot!P18</f>
        <v>0</v>
      </c>
      <c r="I18">
        <f>Bawana_NG!P18</f>
        <v>80.986179536770592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588.38420505056808</v>
      </c>
      <c r="P18" s="77">
        <v>67.640289377289378</v>
      </c>
      <c r="Q18" s="77">
        <v>15.964920000000001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90.87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-144</v>
      </c>
      <c r="AA18" s="117">
        <f>STOA!H18</f>
        <v>28.41</v>
      </c>
      <c r="AB18" s="117">
        <f>-STOA!N18</f>
        <v>-153.12</v>
      </c>
      <c r="AC18">
        <f t="shared" si="0"/>
        <v>10.970176897681849</v>
      </c>
      <c r="AD18">
        <f t="shared" si="1"/>
        <v>604.61203678525601</v>
      </c>
      <c r="AE18">
        <f>'IDT-1'!B18</f>
        <v>0</v>
      </c>
      <c r="AF18" s="26"/>
      <c r="AG18">
        <f t="shared" si="2"/>
        <v>604.61203678525601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12.18661971830986</v>
      </c>
      <c r="F19">
        <f>GT_Spot!P19</f>
        <v>0</v>
      </c>
      <c r="G19">
        <f>PPCL_NG!P19</f>
        <v>45.26</v>
      </c>
      <c r="H19">
        <f>PPCL_Spot!P19</f>
        <v>0</v>
      </c>
      <c r="I19">
        <f>Bawana_NG!P19</f>
        <v>80.986179536770592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599.36303112073153</v>
      </c>
      <c r="P19" s="77">
        <v>67.640289377289378</v>
      </c>
      <c r="Q19" s="77">
        <v>15.964920000000001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88.259999999999991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-123</v>
      </c>
      <c r="AA19" s="117">
        <f>STOA!H19</f>
        <v>28.41</v>
      </c>
      <c r="AB19" s="117">
        <f>-STOA!N19</f>
        <v>-153.12</v>
      </c>
      <c r="AC19">
        <f t="shared" si="0"/>
        <v>11.54987583586442</v>
      </c>
      <c r="AD19">
        <f t="shared" si="1"/>
        <v>555.40116391723689</v>
      </c>
      <c r="AE19">
        <f>'IDT-1'!B19</f>
        <v>0</v>
      </c>
      <c r="AF19" s="26"/>
      <c r="AG19">
        <f t="shared" si="2"/>
        <v>555.40116391723689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12.18661971830986</v>
      </c>
      <c r="F20">
        <f>GT_Spot!P20</f>
        <v>0</v>
      </c>
      <c r="G20">
        <f>PPCL_NG!P20</f>
        <v>45.26</v>
      </c>
      <c r="H20">
        <f>PPCL_Spot!P20</f>
        <v>0</v>
      </c>
      <c r="I20">
        <f>Bawana_NG!P20</f>
        <v>80.986179536770592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610.66173855597663</v>
      </c>
      <c r="P20" s="77">
        <v>67.640289377289378</v>
      </c>
      <c r="Q20" s="77">
        <v>15.964920000000001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87.059999999999988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-106</v>
      </c>
      <c r="AA20" s="117">
        <f>STOA!H20</f>
        <v>28.41</v>
      </c>
      <c r="AB20" s="117">
        <f>-STOA!N20</f>
        <v>-153.12</v>
      </c>
      <c r="AC20">
        <f t="shared" si="0"/>
        <v>11.443425655806278</v>
      </c>
      <c r="AD20">
        <f t="shared" si="1"/>
        <v>587.60632153254005</v>
      </c>
      <c r="AE20">
        <f>'IDT-1'!B20</f>
        <v>0</v>
      </c>
      <c r="AF20" s="26"/>
      <c r="AG20">
        <f t="shared" si="2"/>
        <v>587.60632153254005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-90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12.18661971830986</v>
      </c>
      <c r="F21">
        <f>GT_Spot!P21</f>
        <v>0</v>
      </c>
      <c r="G21">
        <f>PPCL_NG!P21</f>
        <v>44.13</v>
      </c>
      <c r="H21">
        <f>PPCL_Spot!P21</f>
        <v>0</v>
      </c>
      <c r="I21">
        <f>Bawana_NG!P21</f>
        <v>76.005004691784976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605.64408030023878</v>
      </c>
      <c r="P21" s="77">
        <v>67.640289377289378</v>
      </c>
      <c r="Q21" s="77">
        <v>15.964920000000001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86.03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-81</v>
      </c>
      <c r="AA21" s="117">
        <f>STOA!H21</f>
        <v>28.41</v>
      </c>
      <c r="AB21" s="117">
        <f>-STOA!N21</f>
        <v>-153.12</v>
      </c>
      <c r="AC21">
        <f t="shared" si="0"/>
        <v>11.070084098854053</v>
      </c>
      <c r="AD21">
        <f t="shared" si="1"/>
        <v>605.82082998876888</v>
      </c>
      <c r="AE21">
        <f>'IDT-1'!B21</f>
        <v>0</v>
      </c>
      <c r="AF21" s="26"/>
      <c r="AG21">
        <f t="shared" si="2"/>
        <v>605.82082998876888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12.18661971830986</v>
      </c>
      <c r="F22">
        <f>GT_Spot!P22</f>
        <v>0</v>
      </c>
      <c r="G22">
        <f>PPCL_NG!P22</f>
        <v>45.26</v>
      </c>
      <c r="H22">
        <f>PPCL_Spot!P22</f>
        <v>0</v>
      </c>
      <c r="I22">
        <f>Bawana_NG!P22</f>
        <v>80.2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596.67344960264802</v>
      </c>
      <c r="P22" s="77">
        <v>67.640289377289378</v>
      </c>
      <c r="Q22" s="77">
        <v>15.964920000000001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67.010000000000005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-60</v>
      </c>
      <c r="AA22" s="117">
        <f>STOA!H22</f>
        <v>28.41</v>
      </c>
      <c r="AB22" s="117">
        <f>-STOA!N22</f>
        <v>-153.12</v>
      </c>
      <c r="AC22">
        <f t="shared" si="0"/>
        <v>10.515501406539732</v>
      </c>
      <c r="AD22">
        <f t="shared" si="1"/>
        <v>623.70977729170738</v>
      </c>
      <c r="AE22">
        <f>'IDT-1'!B22</f>
        <v>0</v>
      </c>
      <c r="AF22" s="26"/>
      <c r="AG22">
        <f t="shared" si="2"/>
        <v>623.70977729170738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12.18661971830986</v>
      </c>
      <c r="F23">
        <f>GT_Spot!P23</f>
        <v>0</v>
      </c>
      <c r="G23">
        <f>PPCL_NG!P23</f>
        <v>45.26</v>
      </c>
      <c r="H23">
        <f>PPCL_Spot!P23</f>
        <v>0</v>
      </c>
      <c r="I23">
        <f>Bawana_NG!P23</f>
        <v>76.004995041512316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606.25912111863499</v>
      </c>
      <c r="P23" s="77">
        <v>81.813084249084255</v>
      </c>
      <c r="Q23" s="77">
        <v>15.964920000000001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65.45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-25</v>
      </c>
      <c r="AA23" s="117">
        <f>STOA!H23</f>
        <v>28.41</v>
      </c>
      <c r="AB23" s="117">
        <f>-STOA!N23</f>
        <v>-153.12</v>
      </c>
      <c r="AC23">
        <f t="shared" si="0"/>
        <v>10.594028719417764</v>
      </c>
      <c r="AD23">
        <f t="shared" si="1"/>
        <v>650.63471140812362</v>
      </c>
      <c r="AE23">
        <f>'IDT-1'!B23</f>
        <v>0</v>
      </c>
      <c r="AF23" s="26"/>
      <c r="AG23">
        <f t="shared" si="2"/>
        <v>650.63471140812362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12.18661971830986</v>
      </c>
      <c r="F24">
        <f>GT_Spot!P24</f>
        <v>0</v>
      </c>
      <c r="G24">
        <f>PPCL_NG!P24</f>
        <v>45.26</v>
      </c>
      <c r="H24">
        <f>PPCL_Spot!P24</f>
        <v>0</v>
      </c>
      <c r="I24">
        <f>Bawana_NG!P24</f>
        <v>76.004985147508975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611.71995163005954</v>
      </c>
      <c r="P24" s="77">
        <v>81.813084249084255</v>
      </c>
      <c r="Q24" s="77">
        <v>15.964920000000001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64.23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28.41</v>
      </c>
      <c r="AB24" s="117">
        <f>-STOA!N24</f>
        <v>-153.12</v>
      </c>
      <c r="AC24">
        <f t="shared" si="0"/>
        <v>10.107538417041548</v>
      </c>
      <c r="AD24">
        <f t="shared" si="1"/>
        <v>714.36202232792107</v>
      </c>
      <c r="AE24">
        <f>'IDT-1'!B24</f>
        <v>0</v>
      </c>
      <c r="AF24" s="26"/>
      <c r="AG24">
        <f t="shared" si="2"/>
        <v>714.36202232792107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12.18661971830986</v>
      </c>
      <c r="F25">
        <f>GT_Spot!P25</f>
        <v>0</v>
      </c>
      <c r="G25">
        <f>PPCL_NG!P25</f>
        <v>45.26</v>
      </c>
      <c r="H25">
        <f>PPCL_Spot!P25</f>
        <v>0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634.11286555597621</v>
      </c>
      <c r="P25" s="77">
        <v>81.813084249084255</v>
      </c>
      <c r="Q25" s="77">
        <v>15.964920000000001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63.21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28.41</v>
      </c>
      <c r="AB25" s="117">
        <f>-STOA!N25</f>
        <v>-153.12</v>
      </c>
      <c r="AC25">
        <f t="shared" si="0"/>
        <v>9.9582073444481125</v>
      </c>
      <c r="AD25">
        <f t="shared" si="1"/>
        <v>773.87928217892227</v>
      </c>
      <c r="AE25">
        <f>'IDT-1'!B25</f>
        <v>0</v>
      </c>
      <c r="AF25" s="26"/>
      <c r="AG25">
        <f t="shared" si="2"/>
        <v>773.87928217892227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12.18661971830986</v>
      </c>
      <c r="F26">
        <f>GT_Spot!P26</f>
        <v>0</v>
      </c>
      <c r="G26">
        <f>PPCL_NG!P26</f>
        <v>45.26</v>
      </c>
      <c r="H26">
        <f>PPCL_Spot!P26</f>
        <v>0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681.79427904773627</v>
      </c>
      <c r="P26" s="77">
        <v>81.813084249084255</v>
      </c>
      <c r="Q26" s="77">
        <v>15.964920000000001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61.69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28.41</v>
      </c>
      <c r="AB26" s="117">
        <f>-STOA!N26</f>
        <v>-153.12</v>
      </c>
      <c r="AC26">
        <f t="shared" si="0"/>
        <v>10.852724796896343</v>
      </c>
      <c r="AD26">
        <f t="shared" si="1"/>
        <v>764.1461782182339</v>
      </c>
      <c r="AE26">
        <f>'IDT-1'!B26</f>
        <v>0</v>
      </c>
      <c r="AF26" s="26"/>
      <c r="AG26">
        <f t="shared" si="2"/>
        <v>764.1461782182339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12.18661971830986</v>
      </c>
      <c r="F27">
        <f>GT_Spot!P27</f>
        <v>0</v>
      </c>
      <c r="G27">
        <f>PPCL_NG!P27</f>
        <v>45.83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868.75002792601492</v>
      </c>
      <c r="P27" s="77">
        <v>97.29467765567766</v>
      </c>
      <c r="Q27" s="77">
        <v>24.208703999999997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58.43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28.41</v>
      </c>
      <c r="AB27" s="117">
        <f>-STOA!N27</f>
        <v>-443.41</v>
      </c>
      <c r="AC27">
        <f t="shared" si="0"/>
        <v>15.743356299809353</v>
      </c>
      <c r="AD27">
        <f t="shared" si="1"/>
        <v>669.57667300019295</v>
      </c>
      <c r="AE27">
        <f>'IDT-1'!B27</f>
        <v>0</v>
      </c>
      <c r="AF27" s="26"/>
      <c r="AG27">
        <f t="shared" si="2"/>
        <v>669.57667300019295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-106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12.18661971830986</v>
      </c>
      <c r="F28">
        <f>GT_Spot!P28</f>
        <v>0</v>
      </c>
      <c r="G28">
        <f>PPCL_NG!P28</f>
        <v>44.13</v>
      </c>
      <c r="H28">
        <f>PPCL_Spot!P28</f>
        <v>0</v>
      </c>
      <c r="I28">
        <f>Bawana_NG!P28</f>
        <v>99.619999999999976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926.78669461927529</v>
      </c>
      <c r="P28" s="77">
        <v>113.68979487179487</v>
      </c>
      <c r="Q28" s="77">
        <v>32.474448000000002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57.61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28.41</v>
      </c>
      <c r="AB28" s="117">
        <f>-STOA!N28</f>
        <v>-443.41</v>
      </c>
      <c r="AC28">
        <f t="shared" si="0"/>
        <v>16.289112250012359</v>
      </c>
      <c r="AD28">
        <f t="shared" si="1"/>
        <v>767.20844495936751</v>
      </c>
      <c r="AE28">
        <f>'IDT-1'!B28</f>
        <v>0</v>
      </c>
      <c r="AF28" s="26"/>
      <c r="AG28">
        <f t="shared" si="2"/>
        <v>767.20844495936751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-88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12.18661971830986</v>
      </c>
      <c r="F29">
        <f>GT_Spot!P29</f>
        <v>0</v>
      </c>
      <c r="G29">
        <f>PPCL_NG!P29</f>
        <v>45.26</v>
      </c>
      <c r="H29">
        <f>PPCL_Spot!P29</f>
        <v>0</v>
      </c>
      <c r="I29">
        <f>Bawana_NG!P29</f>
        <v>99.619999999999976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1023.0573098463639</v>
      </c>
      <c r="P29" s="77">
        <v>113.68979487179487</v>
      </c>
      <c r="Q29" s="77">
        <v>37.898568000000004</v>
      </c>
      <c r="R29" s="80">
        <v>0</v>
      </c>
      <c r="S29" s="80">
        <v>0</v>
      </c>
      <c r="T29" s="78">
        <f>SUMPRODUCT(LTA!F29:AJ29,LTA!F$101:AJ$101,LTA!F$103:AJ$103)</f>
        <v>0.06</v>
      </c>
      <c r="U29" s="78">
        <f>SUMPRODUCT(LTA!F29:AJ29,LTA!F$102:AJ$102,LTA!F$103:AJ$103)</f>
        <v>55.669999999999995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48.499999999999993</v>
      </c>
      <c r="AB29" s="117">
        <f>-STOA!N29</f>
        <v>-443.41</v>
      </c>
      <c r="AC29">
        <f t="shared" si="0"/>
        <v>17.363096047532935</v>
      </c>
      <c r="AD29">
        <f t="shared" si="1"/>
        <v>886.16919638893569</v>
      </c>
      <c r="AE29">
        <f>'IDT-1'!B29</f>
        <v>0</v>
      </c>
      <c r="AF29" s="26"/>
      <c r="AG29">
        <f t="shared" si="2"/>
        <v>886.16919638893569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12.18661971830986</v>
      </c>
      <c r="F30">
        <f>GT_Spot!P30</f>
        <v>0</v>
      </c>
      <c r="G30">
        <f>PPCL_NG!P30</f>
        <v>45.26</v>
      </c>
      <c r="H30">
        <f>PPCL_Spot!P30</f>
        <v>0</v>
      </c>
      <c r="I30">
        <f>Bawana_NG!P30</f>
        <v>99.619999999999976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1055.9118916339823</v>
      </c>
      <c r="P30" s="77">
        <v>113.68979487179487</v>
      </c>
      <c r="Q30" s="77">
        <v>37.898568000000004</v>
      </c>
      <c r="R30" s="80">
        <v>3.4689393939393933</v>
      </c>
      <c r="S30" s="80">
        <v>0</v>
      </c>
      <c r="T30" s="78">
        <f>SUMPRODUCT(LTA!F30:AJ30,LTA!F$101:AJ$101,LTA!F$103:AJ$103)</f>
        <v>0.12</v>
      </c>
      <c r="U30" s="78">
        <f>SUMPRODUCT(LTA!F30:AJ30,LTA!F$102:AJ$102,LTA!F$103:AJ$103)</f>
        <v>54.47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68.59</v>
      </c>
      <c r="AB30" s="117">
        <f>-STOA!N30</f>
        <v>-443.41</v>
      </c>
      <c r="AC30">
        <f t="shared" si="0"/>
        <v>17.396718530298681</v>
      </c>
      <c r="AD30">
        <f t="shared" si="1"/>
        <v>992.40909508772745</v>
      </c>
      <c r="AE30">
        <f>'IDT-1'!B30</f>
        <v>0</v>
      </c>
      <c r="AF30" s="26"/>
      <c r="AG30">
        <f t="shared" si="2"/>
        <v>992.40909508772745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12.18661971830986</v>
      </c>
      <c r="F31">
        <f>GT_Spot!P31</f>
        <v>0</v>
      </c>
      <c r="G31">
        <f>PPCL_NG!P31</f>
        <v>45.26</v>
      </c>
      <c r="H31">
        <f>PPCL_Spot!P31</f>
        <v>0</v>
      </c>
      <c r="I31">
        <f>Bawana_NG!P31</f>
        <v>99.3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1107.9479824030236</v>
      </c>
      <c r="P31" s="77">
        <v>113.68979487179487</v>
      </c>
      <c r="Q31" s="77">
        <v>37.898568000000004</v>
      </c>
      <c r="R31" s="80">
        <v>10.972979797979798</v>
      </c>
      <c r="S31" s="80">
        <v>0</v>
      </c>
      <c r="T31" s="78">
        <f>SUMPRODUCT(LTA!F31:AJ31,LTA!F$101:AJ$101,LTA!F$103:AJ$103)</f>
        <v>0.24</v>
      </c>
      <c r="U31" s="78">
        <f>SUMPRODUCT(LTA!F31:AJ31,LTA!F$102:AJ$102,LTA!F$103:AJ$103)</f>
        <v>53.51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66.72999999999999</v>
      </c>
      <c r="AB31" s="117">
        <f>-STOA!N31</f>
        <v>-443.41</v>
      </c>
      <c r="AC31">
        <f t="shared" si="0"/>
        <v>17.75204564426668</v>
      </c>
      <c r="AD31">
        <f t="shared" si="1"/>
        <v>1064.5738991468415</v>
      </c>
      <c r="AE31">
        <f>'IDT-1'!B31</f>
        <v>54</v>
      </c>
      <c r="AF31" s="26"/>
      <c r="AG31">
        <f t="shared" si="2"/>
        <v>1118.5738991468415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12.18661971830986</v>
      </c>
      <c r="F32">
        <f>GT_Spot!P32</f>
        <v>0</v>
      </c>
      <c r="G32">
        <f>PPCL_NG!P32</f>
        <v>45.26</v>
      </c>
      <c r="H32">
        <f>PPCL_Spot!P32</f>
        <v>0</v>
      </c>
      <c r="I32">
        <f>Bawana_NG!P32</f>
        <v>99.619999999999976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1116.1612589643164</v>
      </c>
      <c r="P32" s="77">
        <v>113.68979487179487</v>
      </c>
      <c r="Q32" s="77">
        <v>37.898568000000004</v>
      </c>
      <c r="R32" s="80">
        <v>21.240656565656568</v>
      </c>
      <c r="S32" s="80">
        <v>0</v>
      </c>
      <c r="T32" s="78">
        <f>SUMPRODUCT(LTA!F32:AJ32,LTA!F$101:AJ$101,LTA!F$103:AJ$103)</f>
        <v>1.3900000000000001</v>
      </c>
      <c r="U32" s="78">
        <f>SUMPRODUCT(LTA!F32:AJ32,LTA!F$102:AJ$102,LTA!F$103:AJ$103)</f>
        <v>49.569999999999993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66.72999999999999</v>
      </c>
      <c r="AB32" s="117">
        <f>-STOA!N32</f>
        <v>-443.41</v>
      </c>
      <c r="AC32">
        <f t="shared" si="0"/>
        <v>17.768648248250873</v>
      </c>
      <c r="AD32">
        <f t="shared" si="1"/>
        <v>1094.5682498718268</v>
      </c>
      <c r="AE32">
        <f>'IDT-1'!B32</f>
        <v>147</v>
      </c>
      <c r="AF32" s="26"/>
      <c r="AG32">
        <f t="shared" si="2"/>
        <v>1241.5682498718268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12.18661971830986</v>
      </c>
      <c r="F33">
        <f>GT_Spot!P33</f>
        <v>0</v>
      </c>
      <c r="G33">
        <f>PPCL_NG!P33</f>
        <v>45.83</v>
      </c>
      <c r="H33">
        <f>PPCL_Spot!P33</f>
        <v>0</v>
      </c>
      <c r="I33">
        <f>Bawana_NG!P33</f>
        <v>99.3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1122.8868396819164</v>
      </c>
      <c r="P33" s="77">
        <v>113.68979487179487</v>
      </c>
      <c r="Q33" s="77">
        <v>37.898568000000004</v>
      </c>
      <c r="R33" s="80">
        <v>36.939646464646458</v>
      </c>
      <c r="S33" s="80">
        <v>0</v>
      </c>
      <c r="T33" s="78">
        <f>SUMPRODUCT(LTA!F33:AJ33,LTA!F$101:AJ$101,LTA!F$103:AJ$103)</f>
        <v>3.0599999999999996</v>
      </c>
      <c r="U33" s="78">
        <f>SUMPRODUCT(LTA!F33:AJ33,LTA!F$102:AJ$102,LTA!F$103:AJ$103)</f>
        <v>74.349999999999994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67.399999999999991</v>
      </c>
      <c r="AB33" s="117">
        <f>-STOA!N33</f>
        <v>-443.41</v>
      </c>
      <c r="AC33">
        <f t="shared" si="0"/>
        <v>18.304499872421015</v>
      </c>
      <c r="AD33">
        <f t="shared" si="1"/>
        <v>1132.8269688642465</v>
      </c>
      <c r="AE33">
        <f>'IDT-1'!B33</f>
        <v>224</v>
      </c>
      <c r="AF33" s="26"/>
      <c r="AG33">
        <f t="shared" si="2"/>
        <v>1356.8269688642465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12.18661971830986</v>
      </c>
      <c r="F34">
        <f>GT_Spot!P34</f>
        <v>0</v>
      </c>
      <c r="G34">
        <f>PPCL_NG!P34</f>
        <v>44.13</v>
      </c>
      <c r="H34">
        <f>PPCL_Spot!P34</f>
        <v>0</v>
      </c>
      <c r="I34">
        <f>Bawana_NG!P34</f>
        <v>99.3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1126.5039314523165</v>
      </c>
      <c r="P34" s="77">
        <v>113.68979487179487</v>
      </c>
      <c r="Q34" s="77">
        <v>37.898568000000004</v>
      </c>
      <c r="R34" s="80">
        <v>39.319444444444443</v>
      </c>
      <c r="S34" s="80">
        <v>0</v>
      </c>
      <c r="T34" s="78">
        <f>SUMPRODUCT(LTA!F34:AJ34,LTA!F$101:AJ$101,LTA!F$103:AJ$103)</f>
        <v>11.34</v>
      </c>
      <c r="U34" s="78">
        <f>SUMPRODUCT(LTA!F34:AJ34,LTA!F$102:AJ$102,LTA!F$103:AJ$103)</f>
        <v>72.489999999999995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86.530000000000015</v>
      </c>
      <c r="AB34" s="117">
        <f>-STOA!N34</f>
        <v>-443.41</v>
      </c>
      <c r="AC34">
        <f t="shared" si="0"/>
        <v>18.634132079301047</v>
      </c>
      <c r="AD34">
        <f t="shared" si="1"/>
        <v>1208.1242264075645</v>
      </c>
      <c r="AE34">
        <f>'IDT-1'!B34</f>
        <v>253</v>
      </c>
      <c r="AF34" s="26"/>
      <c r="AG34">
        <f t="shared" si="2"/>
        <v>1461.1242264075645</v>
      </c>
      <c r="AI34" s="75">
        <f>PXIL!H34</f>
        <v>0</v>
      </c>
      <c r="AJ34" s="75">
        <f>PXIL!N34</f>
        <v>0</v>
      </c>
      <c r="AK34" s="75">
        <f>RTM_IEX!H34</f>
        <v>26.78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12.18661971830986</v>
      </c>
      <c r="F35">
        <f>GT_Spot!P35</f>
        <v>0</v>
      </c>
      <c r="G35">
        <f>PPCL_NG!P35</f>
        <v>45.26</v>
      </c>
      <c r="H35">
        <f>PPCL_Spot!P35</f>
        <v>0</v>
      </c>
      <c r="I35">
        <f>Bawana_NG!P35</f>
        <v>99.619999999999976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1126.5039314523165</v>
      </c>
      <c r="P35" s="77">
        <v>113.68979487179487</v>
      </c>
      <c r="Q35" s="77">
        <v>37.898568000000004</v>
      </c>
      <c r="R35" s="80">
        <v>39.559343434343432</v>
      </c>
      <c r="S35" s="80">
        <v>0</v>
      </c>
      <c r="T35" s="78">
        <f>SUMPRODUCT(LTA!F35:AJ35,LTA!F$101:AJ$101,LTA!F$103:AJ$103)</f>
        <v>26.4</v>
      </c>
      <c r="U35" s="78">
        <f>SUMPRODUCT(LTA!F35:AJ35,LTA!F$102:AJ$102,LTA!F$103:AJ$103)</f>
        <v>71.509999999999991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13.4</v>
      </c>
      <c r="Z35" s="75">
        <f>IEX!N35</f>
        <v>0</v>
      </c>
      <c r="AA35" s="117">
        <f>STOA!H35</f>
        <v>88.310000000000016</v>
      </c>
      <c r="AB35" s="117">
        <f>-STOA!N35</f>
        <v>-443.41</v>
      </c>
      <c r="AC35">
        <f t="shared" si="0"/>
        <v>19.302227190412157</v>
      </c>
      <c r="AD35">
        <f t="shared" si="1"/>
        <v>1283.3760302863525</v>
      </c>
      <c r="AE35">
        <f>'IDT-1'!B35</f>
        <v>275.31100000000004</v>
      </c>
      <c r="AF35" s="26"/>
      <c r="AG35">
        <f t="shared" si="2"/>
        <v>1558.6870302863526</v>
      </c>
      <c r="AI35" s="75">
        <f>PXIL!H35</f>
        <v>0</v>
      </c>
      <c r="AJ35" s="75">
        <f>PXIL!N35</f>
        <v>0</v>
      </c>
      <c r="AK35" s="75">
        <f>RTM_IEX!H35</f>
        <v>71.75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12.18661971830986</v>
      </c>
      <c r="F36">
        <f>GT_Spot!P36</f>
        <v>0</v>
      </c>
      <c r="G36">
        <f>PPCL_NG!P36</f>
        <v>45.26</v>
      </c>
      <c r="H36">
        <f>PPCL_Spot!P36</f>
        <v>0</v>
      </c>
      <c r="I36">
        <f>Bawana_NG!P36</f>
        <v>99.619999999999976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1112.3561715867165</v>
      </c>
      <c r="P36" s="77">
        <v>113.68979487179487</v>
      </c>
      <c r="Q36" s="77">
        <v>37.898568000000004</v>
      </c>
      <c r="R36" s="80">
        <v>39.559343434343432</v>
      </c>
      <c r="S36" s="80">
        <v>0</v>
      </c>
      <c r="T36" s="78">
        <f>SUMPRODUCT(LTA!F36:AJ36,LTA!F$101:AJ$101,LTA!F$103:AJ$103)</f>
        <v>48.09</v>
      </c>
      <c r="U36" s="78">
        <f>SUMPRODUCT(LTA!F36:AJ36,LTA!F$102:AJ$102,LTA!F$103:AJ$103)</f>
        <v>69.809999999999988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88.96</v>
      </c>
      <c r="Z36" s="75">
        <f>IEX!N36</f>
        <v>0</v>
      </c>
      <c r="AA36" s="117">
        <f>STOA!H36</f>
        <v>92.030000000000015</v>
      </c>
      <c r="AB36" s="117">
        <f>-STOA!N36</f>
        <v>-443.41</v>
      </c>
      <c r="AC36">
        <f t="shared" si="0"/>
        <v>20.000790903594879</v>
      </c>
      <c r="AD36">
        <f t="shared" si="1"/>
        <v>1362.0597067075696</v>
      </c>
      <c r="AE36">
        <f>'IDT-1'!B36</f>
        <v>233.726</v>
      </c>
      <c r="AF36" s="26"/>
      <c r="AG36">
        <f t="shared" si="2"/>
        <v>1595.7857067075697</v>
      </c>
      <c r="AI36" s="75">
        <f>PXIL!H36</f>
        <v>0</v>
      </c>
      <c r="AJ36" s="75">
        <f>PXIL!N36</f>
        <v>0</v>
      </c>
      <c r="AK36" s="75">
        <f>RTM_IEX!H36</f>
        <v>66.010000000000005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12.18661971830986</v>
      </c>
      <c r="F37">
        <f>GT_Spot!P37</f>
        <v>0</v>
      </c>
      <c r="G37">
        <f>PPCL_NG!P37</f>
        <v>45.26</v>
      </c>
      <c r="H37">
        <f>PPCL_Spot!P37</f>
        <v>0</v>
      </c>
      <c r="I37">
        <f>Bawana_NG!P37</f>
        <v>98.97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1061.8671620777523</v>
      </c>
      <c r="P37" s="77">
        <v>113.68979487179487</v>
      </c>
      <c r="Q37" s="77">
        <v>37.898568000000004</v>
      </c>
      <c r="R37" s="80">
        <v>39.559343434343432</v>
      </c>
      <c r="S37" s="80">
        <v>0</v>
      </c>
      <c r="T37" s="78">
        <f>SUMPRODUCT(LTA!F37:AJ37,LTA!F$101:AJ$101,LTA!F$103:AJ$103)</f>
        <v>79.97</v>
      </c>
      <c r="U37" s="78">
        <f>SUMPRODUCT(LTA!F37:AJ37,LTA!F$102:AJ$102,LTA!F$103:AJ$103)</f>
        <v>68.58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185.58</v>
      </c>
      <c r="Z37" s="75">
        <f>IEX!N37</f>
        <v>0</v>
      </c>
      <c r="AA37" s="117">
        <f>STOA!H37</f>
        <v>93.820000000000022</v>
      </c>
      <c r="AB37" s="117">
        <f>-STOA!N37</f>
        <v>-443.41</v>
      </c>
      <c r="AC37">
        <f t="shared" si="0"/>
        <v>20.257143619915993</v>
      </c>
      <c r="AD37">
        <f t="shared" si="1"/>
        <v>1390.9343444822844</v>
      </c>
      <c r="AE37">
        <f>'IDT-1'!B37</f>
        <v>193.131</v>
      </c>
      <c r="AF37" s="26"/>
      <c r="AG37">
        <f t="shared" si="2"/>
        <v>1584.0653444822844</v>
      </c>
      <c r="AI37" s="75">
        <f>PXIL!H37</f>
        <v>0</v>
      </c>
      <c r="AJ37" s="75">
        <f>PXIL!N37</f>
        <v>0</v>
      </c>
      <c r="AK37" s="75">
        <f>RTM_IEX!H37</f>
        <v>17.22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12.18661971830986</v>
      </c>
      <c r="F38">
        <f>GT_Spot!P38</f>
        <v>0</v>
      </c>
      <c r="G38">
        <f>PPCL_NG!P38</f>
        <v>45.26</v>
      </c>
      <c r="H38">
        <f>PPCL_Spot!P38</f>
        <v>0</v>
      </c>
      <c r="I38">
        <f>Bawana_NG!P38</f>
        <v>99.619999999999976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1017.1148550620569</v>
      </c>
      <c r="P38" s="77">
        <v>113.68979487179487</v>
      </c>
      <c r="Q38" s="77">
        <v>37.898568000000004</v>
      </c>
      <c r="R38" s="80">
        <v>39.559343434343432</v>
      </c>
      <c r="S38" s="80">
        <v>0</v>
      </c>
      <c r="T38" s="78">
        <f>SUMPRODUCT(LTA!F38:AJ38,LTA!F$101:AJ$101,LTA!F$103:AJ$103)</f>
        <v>100.25</v>
      </c>
      <c r="U38" s="78">
        <f>SUMPRODUCT(LTA!F38:AJ38,LTA!F$102:AJ$102,LTA!F$103:AJ$103)</f>
        <v>67.069999999999993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294.64</v>
      </c>
      <c r="Z38" s="75">
        <f>IEX!N38</f>
        <v>0</v>
      </c>
      <c r="AA38" s="117">
        <f>STOA!H38</f>
        <v>97.720000000000027</v>
      </c>
      <c r="AB38" s="117">
        <f>-STOA!N38</f>
        <v>-443.41</v>
      </c>
      <c r="AC38">
        <f t="shared" si="0"/>
        <v>21.196611318177872</v>
      </c>
      <c r="AD38">
        <f t="shared" si="1"/>
        <v>1496.7525697683268</v>
      </c>
      <c r="AE38">
        <f>'IDT-1'!B38</f>
        <v>133.87900000000002</v>
      </c>
      <c r="AF38" s="26"/>
      <c r="AG38">
        <f t="shared" si="2"/>
        <v>1630.6315697683267</v>
      </c>
      <c r="AI38" s="75">
        <f>PXIL!H38</f>
        <v>0</v>
      </c>
      <c r="AJ38" s="75">
        <f>PXIL!N38</f>
        <v>0</v>
      </c>
      <c r="AK38" s="75">
        <f>RTM_IEX!H38</f>
        <v>36.35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12.080985915492956</v>
      </c>
      <c r="F39">
        <f>GT_Spot!P39</f>
        <v>0</v>
      </c>
      <c r="G39">
        <f>PPCL_NG!P39</f>
        <v>45.83</v>
      </c>
      <c r="H39">
        <f>PPCL_Spot!P39</f>
        <v>0</v>
      </c>
      <c r="I39">
        <f>Bawana_NG!P39</f>
        <v>99.619999999999976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994.19410287398682</v>
      </c>
      <c r="P39" s="77">
        <v>113.68979487179487</v>
      </c>
      <c r="Q39" s="77">
        <v>37.898568000000004</v>
      </c>
      <c r="R39" s="80">
        <v>39.559343434343432</v>
      </c>
      <c r="S39" s="80">
        <v>0</v>
      </c>
      <c r="T39" s="78">
        <f>SUMPRODUCT(LTA!F39:AJ39,LTA!F$101:AJ$101,LTA!F$103:AJ$103)</f>
        <v>129.82999999999998</v>
      </c>
      <c r="U39" s="78">
        <f>SUMPRODUCT(LTA!F39:AJ39,LTA!F$102:AJ$102,LTA!F$103:AJ$103)</f>
        <v>28.11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443.86</v>
      </c>
      <c r="Z39" s="75">
        <f>IEX!N39</f>
        <v>0</v>
      </c>
      <c r="AA39" s="117">
        <f>STOA!H39</f>
        <v>100.97000000000003</v>
      </c>
      <c r="AB39" s="117">
        <f>-STOA!N39</f>
        <v>-443.41</v>
      </c>
      <c r="AC39">
        <f t="shared" si="0"/>
        <v>22.536003121458066</v>
      </c>
      <c r="AD39">
        <f t="shared" si="1"/>
        <v>1647.6167919741597</v>
      </c>
      <c r="AE39">
        <f>'IDT-1'!B39</f>
        <v>5</v>
      </c>
      <c r="AF39" s="26"/>
      <c r="AG39">
        <f t="shared" si="2"/>
        <v>1652.6167919741597</v>
      </c>
      <c r="AI39" s="75">
        <f>PXIL!H39</f>
        <v>0</v>
      </c>
      <c r="AJ39" s="75">
        <f>PXIL!N39</f>
        <v>0</v>
      </c>
      <c r="AK39" s="75">
        <f>RTM_IEX!H39</f>
        <v>67.92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12.080985915492956</v>
      </c>
      <c r="F40">
        <f>GT_Spot!P40</f>
        <v>0</v>
      </c>
      <c r="G40">
        <f>PPCL_NG!P40</f>
        <v>44.13</v>
      </c>
      <c r="H40">
        <f>PPCL_Spot!P40</f>
        <v>0</v>
      </c>
      <c r="I40">
        <f>Bawana_NG!P40</f>
        <v>99.619999999999976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972.15437428149176</v>
      </c>
      <c r="P40" s="77">
        <v>113.68979487179487</v>
      </c>
      <c r="Q40" s="77">
        <v>37.898568000000004</v>
      </c>
      <c r="R40" s="80">
        <v>39.559343434343432</v>
      </c>
      <c r="S40" s="80">
        <v>0</v>
      </c>
      <c r="T40" s="78">
        <f>SUMPRODUCT(LTA!F40:AJ40,LTA!F$101:AJ$101,LTA!F$103:AJ$103)</f>
        <v>160.75</v>
      </c>
      <c r="U40" s="78">
        <f>SUMPRODUCT(LTA!F40:AJ40,LTA!F$102:AJ$102,LTA!F$103:AJ$103)</f>
        <v>28.59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462.99</v>
      </c>
      <c r="Z40" s="75">
        <f>IEX!N40</f>
        <v>0</v>
      </c>
      <c r="AA40" s="117">
        <f>STOA!H40</f>
        <v>105.37000000000003</v>
      </c>
      <c r="AB40" s="117">
        <f>-STOA!N40</f>
        <v>-443.41</v>
      </c>
      <c r="AC40">
        <f t="shared" si="0"/>
        <v>22.768413509844112</v>
      </c>
      <c r="AD40">
        <f t="shared" si="1"/>
        <v>1673.794652993279</v>
      </c>
      <c r="AE40">
        <f>'IDT-1'!B40</f>
        <v>0</v>
      </c>
      <c r="AF40" s="26"/>
      <c r="AG40">
        <f t="shared" si="2"/>
        <v>1673.794652993279</v>
      </c>
      <c r="AI40" s="75">
        <f>PXIL!H40</f>
        <v>0</v>
      </c>
      <c r="AJ40" s="75">
        <f>PXIL!N40</f>
        <v>0</v>
      </c>
      <c r="AK40" s="75">
        <f>RTM_IEX!H40</f>
        <v>63.14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12.080985915492956</v>
      </c>
      <c r="F41">
        <f>GT_Spot!P41</f>
        <v>0</v>
      </c>
      <c r="G41">
        <f>PPCL_NG!P41</f>
        <v>45.26</v>
      </c>
      <c r="H41">
        <f>PPCL_Spot!P41</f>
        <v>0</v>
      </c>
      <c r="I41">
        <f>Bawana_NG!P41</f>
        <v>99.619999999999976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953.97200706949184</v>
      </c>
      <c r="P41" s="77">
        <v>113.68979487179487</v>
      </c>
      <c r="Q41" s="77">
        <v>37.898568000000004</v>
      </c>
      <c r="R41" s="80">
        <v>39.559343434343432</v>
      </c>
      <c r="S41" s="80">
        <v>0</v>
      </c>
      <c r="T41" s="78">
        <f>SUMPRODUCT(LTA!F41:AJ41,LTA!F$101:AJ$101,LTA!F$103:AJ$103)</f>
        <v>184.89</v>
      </c>
      <c r="U41" s="78">
        <f>SUMPRODUCT(LTA!F41:AJ41,LTA!F$102:AJ$102,LTA!F$103:AJ$103)</f>
        <v>28.57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472.56</v>
      </c>
      <c r="Z41" s="75">
        <f>IEX!N41</f>
        <v>0</v>
      </c>
      <c r="AA41" s="117">
        <f>STOA!H41</f>
        <v>110.25000000000003</v>
      </c>
      <c r="AB41" s="117">
        <f>-STOA!N41</f>
        <v>-443.41</v>
      </c>
      <c r="AC41">
        <f t="shared" si="0"/>
        <v>22.654696678378514</v>
      </c>
      <c r="AD41">
        <f t="shared" si="1"/>
        <v>1660.9860026127449</v>
      </c>
      <c r="AE41">
        <f>'IDT-1'!B41</f>
        <v>0</v>
      </c>
      <c r="AF41" s="26"/>
      <c r="AG41">
        <f t="shared" si="2"/>
        <v>1660.9860026127449</v>
      </c>
      <c r="AI41" s="75">
        <f>PXIL!H41</f>
        <v>0</v>
      </c>
      <c r="AJ41" s="75">
        <f>PXIL!N41</f>
        <v>0</v>
      </c>
      <c r="AK41" s="75">
        <f>RTM_IEX!H41</f>
        <v>28.7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14.293652418735602</v>
      </c>
      <c r="F42">
        <f>GT_Spot!P42</f>
        <v>0</v>
      </c>
      <c r="G42">
        <f>PPCL_NG!P42</f>
        <v>45.26</v>
      </c>
      <c r="H42">
        <f>PPCL_Spot!P42</f>
        <v>0</v>
      </c>
      <c r="I42">
        <f>Bawana_NG!P42</f>
        <v>99.619999999999976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942.39645119662202</v>
      </c>
      <c r="P42" s="77">
        <v>113.68979487179487</v>
      </c>
      <c r="Q42" s="77">
        <v>37.898568000000004</v>
      </c>
      <c r="R42" s="80">
        <v>39.559343434343432</v>
      </c>
      <c r="S42" s="80">
        <v>0</v>
      </c>
      <c r="T42" s="78">
        <f>SUMPRODUCT(LTA!F42:AJ42,LTA!F$101:AJ$101,LTA!F$103:AJ$103)</f>
        <v>206.76999999999998</v>
      </c>
      <c r="U42" s="78">
        <f>SUMPRODUCT(LTA!F42:AJ42,LTA!F$102:AJ$102,LTA!F$103:AJ$103)</f>
        <v>29.419999999999998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472.56</v>
      </c>
      <c r="Z42" s="75">
        <f>IEX!N42</f>
        <v>0</v>
      </c>
      <c r="AA42" s="117">
        <f>STOA!H42</f>
        <v>115.22000000000003</v>
      </c>
      <c r="AB42" s="117">
        <f>-STOA!N42</f>
        <v>-443.41</v>
      </c>
      <c r="AC42">
        <f t="shared" si="0"/>
        <v>22.942343251925795</v>
      </c>
      <c r="AD42">
        <f t="shared" si="1"/>
        <v>1693.38546666957</v>
      </c>
      <c r="AE42">
        <f>'IDT-1'!B42</f>
        <v>0</v>
      </c>
      <c r="AF42" s="26"/>
      <c r="AG42">
        <f t="shared" si="2"/>
        <v>1693.38546666957</v>
      </c>
      <c r="AI42" s="75">
        <f>PXIL!H42</f>
        <v>0</v>
      </c>
      <c r="AJ42" s="75">
        <f>PXIL!N42</f>
        <v>0</v>
      </c>
      <c r="AK42" s="75">
        <f>RTM_IEX!H42</f>
        <v>43.05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14.293652418735602</v>
      </c>
      <c r="F43">
        <f>GT_Spot!P43</f>
        <v>0</v>
      </c>
      <c r="G43">
        <f>PPCL_NG!P43</f>
        <v>45.83</v>
      </c>
      <c r="H43">
        <f>PPCL_Spot!P43</f>
        <v>0</v>
      </c>
      <c r="I43">
        <f>Bawana_NG!P43</f>
        <v>99.61999999999999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954.59445644782204</v>
      </c>
      <c r="P43" s="77">
        <v>113.68979487179487</v>
      </c>
      <c r="Q43" s="77">
        <v>37.898568000000004</v>
      </c>
      <c r="R43" s="80">
        <v>39.559343434343432</v>
      </c>
      <c r="S43" s="80">
        <v>0</v>
      </c>
      <c r="T43" s="78">
        <f>SUMPRODUCT(LTA!F43:AJ43,LTA!F$101:AJ$101,LTA!F$103:AJ$103)</f>
        <v>228.43</v>
      </c>
      <c r="U43" s="78">
        <f>SUMPRODUCT(LTA!F43:AJ43,LTA!F$102:AJ$102,LTA!F$103:AJ$103)</f>
        <v>29.76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468.73</v>
      </c>
      <c r="Z43" s="75">
        <f>IEX!N43</f>
        <v>0</v>
      </c>
      <c r="AA43" s="117">
        <f>STOA!H43</f>
        <v>90.949999999999989</v>
      </c>
      <c r="AB43" s="117">
        <f>-STOA!N43</f>
        <v>-443.41</v>
      </c>
      <c r="AC43">
        <f t="shared" si="0"/>
        <v>23.034725698136356</v>
      </c>
      <c r="AD43">
        <f t="shared" si="1"/>
        <v>1703.7910894745598</v>
      </c>
      <c r="AE43">
        <f>'IDT-1'!B43</f>
        <v>0</v>
      </c>
      <c r="AF43" s="26"/>
      <c r="AG43">
        <f t="shared" si="2"/>
        <v>1703.7910894745598</v>
      </c>
      <c r="AI43" s="75">
        <f>PXIL!H43</f>
        <v>0</v>
      </c>
      <c r="AJ43" s="75">
        <f>PXIL!N43</f>
        <v>0</v>
      </c>
      <c r="AK43" s="75">
        <f>RTM_IEX!H43</f>
        <v>46.88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14.293652418735602</v>
      </c>
      <c r="F44">
        <f>GT_Spot!P44</f>
        <v>0</v>
      </c>
      <c r="G44">
        <f>PPCL_NG!P44</f>
        <v>45.83</v>
      </c>
      <c r="H44">
        <f>PPCL_Spot!P44</f>
        <v>0</v>
      </c>
      <c r="I44">
        <f>Bawana_NG!P44</f>
        <v>99.619999999999976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961.22866906623858</v>
      </c>
      <c r="P44" s="77">
        <v>113.68979487179487</v>
      </c>
      <c r="Q44" s="77">
        <v>37.898568000000004</v>
      </c>
      <c r="R44" s="80">
        <v>39.559343434343432</v>
      </c>
      <c r="S44" s="80">
        <v>0</v>
      </c>
      <c r="T44" s="78">
        <f>SUMPRODUCT(LTA!F44:AJ44,LTA!F$101:AJ$101,LTA!F$103:AJ$103)</f>
        <v>247.23000000000002</v>
      </c>
      <c r="U44" s="78">
        <f>SUMPRODUCT(LTA!F44:AJ44,LTA!F$102:AJ$102,LTA!F$103:AJ$103)</f>
        <v>30.490000000000002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436.21</v>
      </c>
      <c r="Z44" s="75">
        <f>IEX!N44</f>
        <v>0</v>
      </c>
      <c r="AA44" s="117">
        <f>STOA!H44</f>
        <v>99.759999999999991</v>
      </c>
      <c r="AB44" s="117">
        <f>-STOA!N44</f>
        <v>-443.41</v>
      </c>
      <c r="AC44">
        <f t="shared" si="0"/>
        <v>22.980466769178417</v>
      </c>
      <c r="AD44">
        <f t="shared" si="1"/>
        <v>1697.679561021934</v>
      </c>
      <c r="AE44">
        <f>'IDT-1'!B44</f>
        <v>0</v>
      </c>
      <c r="AF44" s="26"/>
      <c r="AG44">
        <f t="shared" si="2"/>
        <v>1697.679561021934</v>
      </c>
      <c r="AI44" s="75">
        <f>PXIL!H44</f>
        <v>0</v>
      </c>
      <c r="AJ44" s="75">
        <f>PXIL!N44</f>
        <v>0</v>
      </c>
      <c r="AK44" s="75">
        <f>RTM_IEX!H44</f>
        <v>38.26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14.293652418735602</v>
      </c>
      <c r="F45">
        <f>GT_Spot!P45</f>
        <v>0</v>
      </c>
      <c r="G45">
        <f>PPCL_NG!P45</f>
        <v>44.7</v>
      </c>
      <c r="H45">
        <f>PPCL_Spot!P45</f>
        <v>0</v>
      </c>
      <c r="I45">
        <f>Bawana_NG!P45</f>
        <v>99.619999999999976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984.44841173861391</v>
      </c>
      <c r="P45" s="77">
        <v>113.68979487179487</v>
      </c>
      <c r="Q45" s="77">
        <v>37.898568000000004</v>
      </c>
      <c r="R45" s="80">
        <v>39.559343434343432</v>
      </c>
      <c r="S45" s="80">
        <v>0</v>
      </c>
      <c r="T45" s="78">
        <f>SUMPRODUCT(LTA!F45:AJ45,LTA!F$101:AJ$101,LTA!F$103:AJ$103)</f>
        <v>267.57</v>
      </c>
      <c r="U45" s="78">
        <f>SUMPRODUCT(LTA!F45:AJ45,LTA!F$102:AJ$102,LTA!F$103:AJ$103)</f>
        <v>32.25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404.64</v>
      </c>
      <c r="Z45" s="75">
        <f>IEX!N45</f>
        <v>0</v>
      </c>
      <c r="AA45" s="117">
        <f>STOA!H45</f>
        <v>111.89999999999999</v>
      </c>
      <c r="AB45" s="117">
        <f>-STOA!N45</f>
        <v>-443.41</v>
      </c>
      <c r="AC45">
        <f t="shared" si="0"/>
        <v>23.173888504695324</v>
      </c>
      <c r="AD45">
        <f t="shared" si="1"/>
        <v>1719.4658819587928</v>
      </c>
      <c r="AE45">
        <f>'IDT-1'!B45</f>
        <v>0</v>
      </c>
      <c r="AF45" s="26"/>
      <c r="AG45">
        <f t="shared" si="2"/>
        <v>1719.4658819587928</v>
      </c>
      <c r="AI45" s="75">
        <f>PXIL!H45</f>
        <v>0</v>
      </c>
      <c r="AJ45" s="75">
        <f>PXIL!N45</f>
        <v>0</v>
      </c>
      <c r="AK45" s="75">
        <f>RTM_IEX!H45</f>
        <v>35.479999999999997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14.293652418735602</v>
      </c>
      <c r="F46">
        <f>GT_Spot!P46</f>
        <v>0</v>
      </c>
      <c r="G46">
        <f>PPCL_NG!P46</f>
        <v>46.4</v>
      </c>
      <c r="H46">
        <f>PPCL_Spot!P46</f>
        <v>0</v>
      </c>
      <c r="I46">
        <f>Bawana_NG!P46</f>
        <v>99.619999999999976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977.72283102101369</v>
      </c>
      <c r="P46" s="77">
        <v>113.68979487179487</v>
      </c>
      <c r="Q46" s="77">
        <v>37.898568000000004</v>
      </c>
      <c r="R46" s="80">
        <v>39.559343434343432</v>
      </c>
      <c r="S46" s="80">
        <v>0</v>
      </c>
      <c r="T46" s="78">
        <f>SUMPRODUCT(LTA!F46:AJ46,LTA!F$101:AJ$101,LTA!F$103:AJ$103)</f>
        <v>277.8</v>
      </c>
      <c r="U46" s="78">
        <f>SUMPRODUCT(LTA!F46:AJ46,LTA!F$102:AJ$102,LTA!F$103:AJ$103)</f>
        <v>22.45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367.33</v>
      </c>
      <c r="Z46" s="75">
        <f>IEX!N46</f>
        <v>0</v>
      </c>
      <c r="AA46" s="117">
        <f>STOA!H46</f>
        <v>132.38</v>
      </c>
      <c r="AB46" s="117">
        <f>-STOA!N46</f>
        <v>-443.41</v>
      </c>
      <c r="AC46">
        <f t="shared" si="0"/>
        <v>22.673119394380439</v>
      </c>
      <c r="AD46">
        <f t="shared" si="1"/>
        <v>1663.0610703515072</v>
      </c>
      <c r="AE46">
        <f>'IDT-1'!B46</f>
        <v>0</v>
      </c>
      <c r="AF46" s="26"/>
      <c r="AG46">
        <f t="shared" si="2"/>
        <v>1663.0610703515072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14.293652418735602</v>
      </c>
      <c r="F47">
        <f>GT_Spot!P47</f>
        <v>0</v>
      </c>
      <c r="G47">
        <f>PPCL_NG!P47</f>
        <v>45.83</v>
      </c>
      <c r="H47">
        <f>PPCL_Spot!P47</f>
        <v>0</v>
      </c>
      <c r="I47">
        <f>Bawana_NG!P47</f>
        <v>99.619999999999976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976.08824077101372</v>
      </c>
      <c r="P47" s="77">
        <v>113.68979487179487</v>
      </c>
      <c r="Q47" s="77">
        <v>37.898568000000004</v>
      </c>
      <c r="R47" s="80">
        <v>39.559343434343432</v>
      </c>
      <c r="S47" s="80">
        <v>0</v>
      </c>
      <c r="T47" s="78">
        <f>SUMPRODUCT(LTA!F47:AJ47,LTA!F$101:AJ$101,LTA!F$103:AJ$103)</f>
        <v>286.08999999999997</v>
      </c>
      <c r="U47" s="78">
        <f>SUMPRODUCT(LTA!F47:AJ47,LTA!F$102:AJ$102,LTA!F$103:AJ$103)</f>
        <v>22.58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345.33</v>
      </c>
      <c r="Z47" s="75">
        <f>IEX!N47</f>
        <v>0</v>
      </c>
      <c r="AA47" s="117">
        <f>STOA!H47</f>
        <v>143.66999999999999</v>
      </c>
      <c r="AB47" s="117">
        <f>-STOA!N47</f>
        <v>-443.41</v>
      </c>
      <c r="AC47">
        <f t="shared" si="0"/>
        <v>22.957671000180436</v>
      </c>
      <c r="AD47">
        <f t="shared" si="1"/>
        <v>1695.1119284957067</v>
      </c>
      <c r="AE47">
        <f>'IDT-1'!B47</f>
        <v>0</v>
      </c>
      <c r="AF47" s="26"/>
      <c r="AG47">
        <f t="shared" si="2"/>
        <v>1695.1119284957067</v>
      </c>
      <c r="AI47" s="75">
        <f>PXIL!H47</f>
        <v>0</v>
      </c>
      <c r="AJ47" s="75">
        <f>PXIL!N47</f>
        <v>0</v>
      </c>
      <c r="AK47" s="75">
        <f>RTM_IEX!H47</f>
        <v>36.83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14.293652418735602</v>
      </c>
      <c r="F48">
        <f>GT_Spot!P48</f>
        <v>0</v>
      </c>
      <c r="G48">
        <f>PPCL_NG!P48</f>
        <v>45.83</v>
      </c>
      <c r="H48">
        <f>PPCL_Spot!P48</f>
        <v>0</v>
      </c>
      <c r="I48">
        <f>Bawana_NG!P48</f>
        <v>99.619999999999976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949.25140632823855</v>
      </c>
      <c r="P48" s="77">
        <v>113.68979487179487</v>
      </c>
      <c r="Q48" s="77">
        <v>37.898568000000004</v>
      </c>
      <c r="R48" s="80">
        <v>39.559343434343432</v>
      </c>
      <c r="S48" s="80">
        <v>0</v>
      </c>
      <c r="T48" s="78">
        <f>SUMPRODUCT(LTA!F48:AJ48,LTA!F$101:AJ$101,LTA!F$103:AJ$103)</f>
        <v>296.3</v>
      </c>
      <c r="U48" s="78">
        <f>SUMPRODUCT(LTA!F48:AJ48,LTA!F$102:AJ$102,LTA!F$103:AJ$103)</f>
        <v>22.75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301.33999999999997</v>
      </c>
      <c r="Z48" s="75">
        <f>IEX!N48</f>
        <v>0</v>
      </c>
      <c r="AA48" s="117">
        <f>STOA!H48</f>
        <v>166.44</v>
      </c>
      <c r="AB48" s="117">
        <f>-STOA!N48</f>
        <v>-443.41</v>
      </c>
      <c r="AC48">
        <f t="shared" si="0"/>
        <v>22.302010857084017</v>
      </c>
      <c r="AD48">
        <f t="shared" si="1"/>
        <v>1621.2607541960281</v>
      </c>
      <c r="AE48">
        <f>'IDT-1'!B48</f>
        <v>0</v>
      </c>
      <c r="AF48" s="26"/>
      <c r="AG48">
        <f t="shared" si="2"/>
        <v>1621.2607541960281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14.293652418735602</v>
      </c>
      <c r="F49">
        <f>GT_Spot!P49</f>
        <v>0</v>
      </c>
      <c r="G49">
        <f>PPCL_NG!P49</f>
        <v>45.83</v>
      </c>
      <c r="H49">
        <f>PPCL_Spot!P49</f>
        <v>0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940.03130307760637</v>
      </c>
      <c r="P49" s="77">
        <v>113.68979487179487</v>
      </c>
      <c r="Q49" s="77">
        <v>37.898568000000004</v>
      </c>
      <c r="R49" s="80">
        <v>39.559343434343432</v>
      </c>
      <c r="S49" s="80">
        <v>0</v>
      </c>
      <c r="T49" s="78">
        <f>SUMPRODUCT(LTA!F49:AJ49,LTA!F$101:AJ$101,LTA!F$103:AJ$103)</f>
        <v>306.39</v>
      </c>
      <c r="U49" s="78">
        <f>SUMPRODUCT(LTA!F49:AJ49,LTA!F$102:AJ$102,LTA!F$103:AJ$103)</f>
        <v>23.18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285.07</v>
      </c>
      <c r="Z49" s="75">
        <f>IEX!N49</f>
        <v>0</v>
      </c>
      <c r="AA49" s="117">
        <f>STOA!H49</f>
        <v>156.96</v>
      </c>
      <c r="AB49" s="117">
        <f>-STOA!N49</f>
        <v>-443.41</v>
      </c>
      <c r="AC49">
        <f t="shared" si="0"/>
        <v>22.640633948478456</v>
      </c>
      <c r="AD49">
        <f t="shared" si="1"/>
        <v>1659.402027854002</v>
      </c>
      <c r="AE49">
        <f>'IDT-1'!B49</f>
        <v>0</v>
      </c>
      <c r="AF49" s="26"/>
      <c r="AG49">
        <f t="shared" si="2"/>
        <v>1659.402027854002</v>
      </c>
      <c r="AI49" s="75">
        <f>PXIL!H49</f>
        <v>0</v>
      </c>
      <c r="AJ49" s="75">
        <f>PXIL!N49</f>
        <v>0</v>
      </c>
      <c r="AK49" s="75">
        <f>RTM_IEX!H49</f>
        <v>62.93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14.293652418735602</v>
      </c>
      <c r="F50">
        <f>GT_Spot!P50</f>
        <v>0</v>
      </c>
      <c r="G50">
        <f>PPCL_NG!P50</f>
        <v>45.83</v>
      </c>
      <c r="H50">
        <f>PPCL_Spot!P50</f>
        <v>0</v>
      </c>
      <c r="I50">
        <f>Bawana_NG!P50</f>
        <v>99.619999999999976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937.93826970834573</v>
      </c>
      <c r="P50" s="77">
        <v>113.68979487179487</v>
      </c>
      <c r="Q50" s="77">
        <v>37.898568000000004</v>
      </c>
      <c r="R50" s="80">
        <v>39.559343434343432</v>
      </c>
      <c r="S50" s="80">
        <v>0</v>
      </c>
      <c r="T50" s="78">
        <f>SUMPRODUCT(LTA!F50:AJ50,LTA!F$101:AJ$101,LTA!F$103:AJ$103)</f>
        <v>304.83999999999997</v>
      </c>
      <c r="U50" s="78">
        <f>SUMPRODUCT(LTA!F50:AJ50,LTA!F$102:AJ$102,LTA!F$103:AJ$103)</f>
        <v>23.369999999999997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255.42</v>
      </c>
      <c r="Z50" s="75">
        <f>IEX!N50</f>
        <v>0</v>
      </c>
      <c r="AA50" s="117">
        <f>STOA!H50</f>
        <v>160.12</v>
      </c>
      <c r="AB50" s="117">
        <f>-STOA!N50</f>
        <v>-443.41</v>
      </c>
      <c r="AC50">
        <f t="shared" si="0"/>
        <v>22.29485525482896</v>
      </c>
      <c r="AD50">
        <f t="shared" si="1"/>
        <v>1620.4547731783905</v>
      </c>
      <c r="AE50">
        <f>'IDT-1'!B50</f>
        <v>0</v>
      </c>
      <c r="AF50" s="26"/>
      <c r="AG50">
        <f t="shared" si="2"/>
        <v>1620.4547731783905</v>
      </c>
      <c r="AI50" s="75">
        <f>PXIL!H50</f>
        <v>0</v>
      </c>
      <c r="AJ50" s="75">
        <f>PXIL!N50</f>
        <v>0</v>
      </c>
      <c r="AK50" s="75">
        <f>RTM_IEX!H50</f>
        <v>53.58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14.293652418735602</v>
      </c>
      <c r="F51">
        <f>GT_Spot!P51</f>
        <v>0</v>
      </c>
      <c r="G51">
        <f>PPCL_NG!P51</f>
        <v>45.83</v>
      </c>
      <c r="H51">
        <f>PPCL_Spot!P51</f>
        <v>0</v>
      </c>
      <c r="I51">
        <f>Bawana_NG!P51</f>
        <v>99.619999999999976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938.55446918886526</v>
      </c>
      <c r="P51" s="77">
        <v>113.68979487179487</v>
      </c>
      <c r="Q51" s="77">
        <v>37.898568000000004</v>
      </c>
      <c r="R51" s="80">
        <v>39.559343434343432</v>
      </c>
      <c r="S51" s="80">
        <v>0</v>
      </c>
      <c r="T51" s="78">
        <f>SUMPRODUCT(LTA!F51:AJ51,LTA!F$101:AJ$101,LTA!F$103:AJ$103)</f>
        <v>312</v>
      </c>
      <c r="U51" s="78">
        <f>SUMPRODUCT(LTA!F51:AJ51,LTA!F$102:AJ$102,LTA!F$103:AJ$103)</f>
        <v>44.53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206.63</v>
      </c>
      <c r="Z51" s="75">
        <f>IEX!N51</f>
        <v>0</v>
      </c>
      <c r="AA51" s="117">
        <f>STOA!H51</f>
        <v>159.63999999999999</v>
      </c>
      <c r="AB51" s="117">
        <f>-STOA!N51</f>
        <v>-443.41</v>
      </c>
      <c r="AC51">
        <f t="shared" si="0"/>
        <v>22.550109810257531</v>
      </c>
      <c r="AD51">
        <f t="shared" si="1"/>
        <v>1649.2057181034816</v>
      </c>
      <c r="AE51">
        <f>'IDT-1'!B51</f>
        <v>8.6769999999999996</v>
      </c>
      <c r="AF51" s="26"/>
      <c r="AG51">
        <f t="shared" si="2"/>
        <v>1657.8827181034815</v>
      </c>
      <c r="AI51" s="75">
        <f>PXIL!H51</f>
        <v>0</v>
      </c>
      <c r="AJ51" s="75">
        <f>PXIL!N51</f>
        <v>0</v>
      </c>
      <c r="AK51" s="75">
        <f>RTM_IEX!H51</f>
        <v>102.92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14.293652418735602</v>
      </c>
      <c r="F52">
        <f>GT_Spot!P52</f>
        <v>0</v>
      </c>
      <c r="G52">
        <f>PPCL_NG!P52</f>
        <v>44.7</v>
      </c>
      <c r="H52">
        <f>PPCL_Spot!P52</f>
        <v>0</v>
      </c>
      <c r="I52">
        <f>Bawana_NG!P52</f>
        <v>99.619999999999976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937.97126067515671</v>
      </c>
      <c r="P52" s="77">
        <v>113.68979487179487</v>
      </c>
      <c r="Q52" s="77">
        <v>37.898568000000004</v>
      </c>
      <c r="R52" s="80">
        <v>39.559343434343432</v>
      </c>
      <c r="S52" s="80">
        <v>0</v>
      </c>
      <c r="T52" s="78">
        <f>SUMPRODUCT(LTA!F52:AJ52,LTA!F$101:AJ$101,LTA!F$103:AJ$103)</f>
        <v>311.22999999999996</v>
      </c>
      <c r="U52" s="78">
        <f>SUMPRODUCT(LTA!F52:AJ52,LTA!F$102:AJ$102,LTA!F$103:AJ$103)</f>
        <v>45.080000000000005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153.06</v>
      </c>
      <c r="Z52" s="75">
        <f>IEX!N52</f>
        <v>0</v>
      </c>
      <c r="AA52" s="117">
        <f>STOA!H52</f>
        <v>161.27000000000001</v>
      </c>
      <c r="AB52" s="117">
        <f>-STOA!N52</f>
        <v>-443.41</v>
      </c>
      <c r="AC52">
        <f t="shared" si="0"/>
        <v>22.035809575336899</v>
      </c>
      <c r="AD52">
        <f t="shared" si="1"/>
        <v>1591.2768098246934</v>
      </c>
      <c r="AE52">
        <f>'IDT-1'!B52</f>
        <v>31.22</v>
      </c>
      <c r="AF52" s="26"/>
      <c r="AG52">
        <f t="shared" si="2"/>
        <v>1622.4968098246934</v>
      </c>
      <c r="AI52" s="75">
        <f>PXIL!H52</f>
        <v>0</v>
      </c>
      <c r="AJ52" s="75">
        <f>PXIL!N52</f>
        <v>0</v>
      </c>
      <c r="AK52" s="75">
        <f>RTM_IEX!H52</f>
        <v>98.35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14.293652418735602</v>
      </c>
      <c r="F53">
        <f>GT_Spot!P53</f>
        <v>0</v>
      </c>
      <c r="G53">
        <f>PPCL_NG!P53</f>
        <v>46.4</v>
      </c>
      <c r="H53">
        <f>PPCL_Spot!P53</f>
        <v>0</v>
      </c>
      <c r="I53">
        <f>Bawana_NG!P53</f>
        <v>99.619999999999976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907.85176594451138</v>
      </c>
      <c r="P53" s="77">
        <v>113.68979487179487</v>
      </c>
      <c r="Q53" s="77">
        <v>37.898568000000004</v>
      </c>
      <c r="R53" s="80">
        <v>39.559343434343432</v>
      </c>
      <c r="S53" s="80">
        <v>0</v>
      </c>
      <c r="T53" s="78">
        <f>SUMPRODUCT(LTA!F53:AJ53,LTA!F$101:AJ$101,LTA!F$103:AJ$103)</f>
        <v>314.89</v>
      </c>
      <c r="U53" s="78">
        <f>SUMPRODUCT(LTA!F53:AJ53,LTA!F$102:AJ$102,LTA!F$103:AJ$103)</f>
        <v>45.75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114.79</v>
      </c>
      <c r="Z53" s="75">
        <f>IEX!N53</f>
        <v>0</v>
      </c>
      <c r="AA53" s="117">
        <f>STOA!H53</f>
        <v>162.60999999999999</v>
      </c>
      <c r="AB53" s="117">
        <f>-STOA!N53</f>
        <v>-443.41</v>
      </c>
      <c r="AC53">
        <f t="shared" si="0"/>
        <v>21.676070021707222</v>
      </c>
      <c r="AD53">
        <f t="shared" si="1"/>
        <v>1550.7570546476782</v>
      </c>
      <c r="AE53">
        <f>'IDT-1'!B53</f>
        <v>36</v>
      </c>
      <c r="AF53" s="26"/>
      <c r="AG53">
        <f t="shared" si="2"/>
        <v>1586.7570546476782</v>
      </c>
      <c r="AI53" s="75">
        <f>PXIL!H53</f>
        <v>0</v>
      </c>
      <c r="AJ53" s="75">
        <f>PXIL!N53</f>
        <v>0</v>
      </c>
      <c r="AK53" s="75">
        <f>RTM_IEX!H53</f>
        <v>118.49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14.293652418735602</v>
      </c>
      <c r="F54">
        <f>GT_Spot!P54</f>
        <v>0</v>
      </c>
      <c r="G54">
        <f>PPCL_NG!P54</f>
        <v>45.83</v>
      </c>
      <c r="H54">
        <f>PPCL_Spot!P54</f>
        <v>0</v>
      </c>
      <c r="I54">
        <f>Bawana_NG!P54</f>
        <v>99.619999999999976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881.97990467755619</v>
      </c>
      <c r="P54" s="77">
        <v>113.68979487179487</v>
      </c>
      <c r="Q54" s="77">
        <v>37.898568000000004</v>
      </c>
      <c r="R54" s="80">
        <v>39.559343434343432</v>
      </c>
      <c r="S54" s="80">
        <v>0</v>
      </c>
      <c r="T54" s="78">
        <f>SUMPRODUCT(LTA!F54:AJ54,LTA!F$101:AJ$101,LTA!F$103:AJ$103)</f>
        <v>313.51</v>
      </c>
      <c r="U54" s="78">
        <f>SUMPRODUCT(LTA!F54:AJ54,LTA!F$102:AJ$102,LTA!F$103:AJ$103)</f>
        <v>74.63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58.35</v>
      </c>
      <c r="Z54" s="75">
        <f>IEX!N54</f>
        <v>0</v>
      </c>
      <c r="AA54" s="117">
        <f>STOA!H54</f>
        <v>162.69999999999999</v>
      </c>
      <c r="AB54" s="117">
        <f>-STOA!N54</f>
        <v>-443.41</v>
      </c>
      <c r="AC54">
        <f t="shared" si="0"/>
        <v>21.189501642558014</v>
      </c>
      <c r="AD54">
        <f t="shared" si="1"/>
        <v>1495.9517617598717</v>
      </c>
      <c r="AE54">
        <f>'IDT-1'!B54</f>
        <v>56</v>
      </c>
      <c r="AF54" s="26"/>
      <c r="AG54">
        <f t="shared" si="2"/>
        <v>1551.9517617598717</v>
      </c>
      <c r="AI54" s="75">
        <f>PXIL!H54</f>
        <v>0</v>
      </c>
      <c r="AJ54" s="75">
        <f>PXIL!N54</f>
        <v>0</v>
      </c>
      <c r="AK54" s="75">
        <f>RTM_IEX!H54</f>
        <v>118.49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14.293652418735602</v>
      </c>
      <c r="F55">
        <f>GT_Spot!P55</f>
        <v>0</v>
      </c>
      <c r="G55">
        <f>PPCL_NG!P55</f>
        <v>45.83</v>
      </c>
      <c r="H55">
        <f>PPCL_Spot!P55</f>
        <v>0</v>
      </c>
      <c r="I55">
        <f>Bawana_NG!P55</f>
        <v>99.620000000000019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849.65212134172475</v>
      </c>
      <c r="P55" s="77">
        <v>113.68979487179487</v>
      </c>
      <c r="Q55" s="77">
        <v>37.898568000000004</v>
      </c>
      <c r="R55" s="80">
        <v>39.559343434343432</v>
      </c>
      <c r="S55" s="80">
        <v>0</v>
      </c>
      <c r="T55" s="78">
        <f>SUMPRODUCT(LTA!F55:AJ55,LTA!F$101:AJ$101,LTA!F$103:AJ$103)</f>
        <v>314.60000000000002</v>
      </c>
      <c r="U55" s="78">
        <f>SUMPRODUCT(LTA!F55:AJ55,LTA!F$102:AJ$102,LTA!F$103:AJ$103)</f>
        <v>74.27000000000001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49.75</v>
      </c>
      <c r="Z55" s="75">
        <f>IEX!N55</f>
        <v>0</v>
      </c>
      <c r="AA55" s="117">
        <f>STOA!H55</f>
        <v>160.97999999999999</v>
      </c>
      <c r="AB55" s="117">
        <f>-STOA!N55</f>
        <v>-443.41</v>
      </c>
      <c r="AC55">
        <f t="shared" si="0"/>
        <v>20.026073149202695</v>
      </c>
      <c r="AD55">
        <f t="shared" si="1"/>
        <v>1364.9074069173962</v>
      </c>
      <c r="AE55">
        <f>'IDT-1'!B55</f>
        <v>10</v>
      </c>
      <c r="AF55" s="26"/>
      <c r="AG55">
        <f t="shared" si="2"/>
        <v>1374.9074069173962</v>
      </c>
      <c r="AI55" s="75">
        <f>PXIL!H55</f>
        <v>0</v>
      </c>
      <c r="AJ55" s="75">
        <f>PXIL!N55</f>
        <v>0</v>
      </c>
      <c r="AK55" s="75">
        <f>RTM_IEX!H55</f>
        <v>28.2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14.293652418735602</v>
      </c>
      <c r="F56">
        <f>GT_Spot!P56</f>
        <v>0</v>
      </c>
      <c r="G56">
        <f>PPCL_NG!P56</f>
        <v>45.83</v>
      </c>
      <c r="H56">
        <f>PPCL_Spot!P56</f>
        <v>0</v>
      </c>
      <c r="I56">
        <f>Bawana_NG!P56</f>
        <v>99.620000000000019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849.72114010074347</v>
      </c>
      <c r="P56" s="77">
        <v>113.68979487179487</v>
      </c>
      <c r="Q56" s="77">
        <v>32.474448000000002</v>
      </c>
      <c r="R56" s="80">
        <v>39.559343434343432</v>
      </c>
      <c r="S56" s="80">
        <v>0</v>
      </c>
      <c r="T56" s="78">
        <f>SUMPRODUCT(LTA!F56:AJ56,LTA!F$101:AJ$101,LTA!F$103:AJ$103)</f>
        <v>310.65000000000003</v>
      </c>
      <c r="U56" s="78">
        <f>SUMPRODUCT(LTA!F56:AJ56,LTA!F$102:AJ$102,LTA!F$103:AJ$103)</f>
        <v>73.279999999999987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23.91</v>
      </c>
      <c r="Z56" s="75">
        <f>IEX!N56</f>
        <v>0</v>
      </c>
      <c r="AA56" s="117">
        <f>STOA!H56</f>
        <v>160.02000000000001</v>
      </c>
      <c r="AB56" s="117">
        <f>-STOA!N56</f>
        <v>-443.41</v>
      </c>
      <c r="AC56">
        <f t="shared" si="0"/>
        <v>19.77470025828206</v>
      </c>
      <c r="AD56">
        <f t="shared" si="1"/>
        <v>1336.5936785673352</v>
      </c>
      <c r="AE56">
        <f>'IDT-1'!B56</f>
        <v>0</v>
      </c>
      <c r="AF56" s="26"/>
      <c r="AG56">
        <f t="shared" si="2"/>
        <v>1336.5936785673352</v>
      </c>
      <c r="AI56" s="75">
        <f>PXIL!H56</f>
        <v>0</v>
      </c>
      <c r="AJ56" s="75">
        <f>PXIL!N56</f>
        <v>0</v>
      </c>
      <c r="AK56" s="75">
        <f>RTM_IEX!H56</f>
        <v>36.729999999999997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14.293652418735602</v>
      </c>
      <c r="F57">
        <f>GT_Spot!P57</f>
        <v>0</v>
      </c>
      <c r="G57">
        <f>PPCL_NG!P57</f>
        <v>45.83</v>
      </c>
      <c r="H57">
        <f>PPCL_Spot!P57</f>
        <v>0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860.9250210427648</v>
      </c>
      <c r="P57" s="77">
        <v>113.68979487179487</v>
      </c>
      <c r="Q57" s="77">
        <v>32.474448000000002</v>
      </c>
      <c r="R57" s="80">
        <v>39.559343434343432</v>
      </c>
      <c r="S57" s="80">
        <v>0</v>
      </c>
      <c r="T57" s="78">
        <f>SUMPRODUCT(LTA!F57:AJ57,LTA!F$101:AJ$101,LTA!F$103:AJ$103)</f>
        <v>314.17</v>
      </c>
      <c r="U57" s="78">
        <f>SUMPRODUCT(LTA!F57:AJ57,LTA!F$102:AJ$102,LTA!F$103:AJ$103)</f>
        <v>72.47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159.07</v>
      </c>
      <c r="AB57" s="117">
        <f>-STOA!N57</f>
        <v>-443.41</v>
      </c>
      <c r="AC57">
        <f t="shared" si="0"/>
        <v>19.511760580063374</v>
      </c>
      <c r="AD57">
        <f t="shared" si="1"/>
        <v>1271.5404991875751</v>
      </c>
      <c r="AE57">
        <f>'IDT-1'!B57</f>
        <v>0</v>
      </c>
      <c r="AF57" s="26"/>
      <c r="AG57">
        <f t="shared" si="2"/>
        <v>1271.5404991875751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-17.64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14.293652418735602</v>
      </c>
      <c r="F58">
        <f>GT_Spot!P58</f>
        <v>0</v>
      </c>
      <c r="G58">
        <f>PPCL_NG!P58</f>
        <v>45.83</v>
      </c>
      <c r="H58">
        <f>PPCL_Spot!P58</f>
        <v>0</v>
      </c>
      <c r="I58">
        <f>Bawana_NG!P58</f>
        <v>99.620000000000019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879.5685145776323</v>
      </c>
      <c r="P58" s="77">
        <v>113.68979487179487</v>
      </c>
      <c r="Q58" s="77">
        <v>32.474448000000002</v>
      </c>
      <c r="R58" s="80">
        <v>39.559343434343432</v>
      </c>
      <c r="S58" s="80">
        <v>0</v>
      </c>
      <c r="T58" s="78">
        <f>SUMPRODUCT(LTA!F58:AJ58,LTA!F$101:AJ$101,LTA!F$103:AJ$103)</f>
        <v>307.49</v>
      </c>
      <c r="U58" s="78">
        <f>SUMPRODUCT(LTA!F58:AJ58,LTA!F$102:AJ$102,LTA!F$103:AJ$103)</f>
        <v>71.92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157.72999999999999</v>
      </c>
      <c r="AB58" s="117">
        <f>-STOA!N58</f>
        <v>-443.41</v>
      </c>
      <c r="AC58">
        <f t="shared" si="0"/>
        <v>19.581763255373598</v>
      </c>
      <c r="AD58">
        <f t="shared" si="1"/>
        <v>1283.6439900471328</v>
      </c>
      <c r="AE58">
        <f>'IDT-1'!B58</f>
        <v>0</v>
      </c>
      <c r="AF58" s="26"/>
      <c r="AG58">
        <f t="shared" si="2"/>
        <v>1283.6439900471328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-15.54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14.293652418735602</v>
      </c>
      <c r="F59">
        <f>GT_Spot!P59</f>
        <v>0</v>
      </c>
      <c r="G59">
        <f>PPCL_NG!P59</f>
        <v>44.7</v>
      </c>
      <c r="H59">
        <f>PPCL_Spot!P59</f>
        <v>0</v>
      </c>
      <c r="I59">
        <f>Bawana_NG!P59</f>
        <v>99.620000000000019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879.75437753394976</v>
      </c>
      <c r="P59" s="77">
        <v>113.68979487179487</v>
      </c>
      <c r="Q59" s="77">
        <v>32.474448000000002</v>
      </c>
      <c r="R59" s="80">
        <v>39.559343434343432</v>
      </c>
      <c r="S59" s="80">
        <v>0</v>
      </c>
      <c r="T59" s="78">
        <f>SUMPRODUCT(LTA!F59:AJ59,LTA!F$101:AJ$101,LTA!F$103:AJ$103)</f>
        <v>305.45</v>
      </c>
      <c r="U59" s="78">
        <f>SUMPRODUCT(LTA!F59:AJ59,LTA!F$102:AJ$102,LTA!F$103:AJ$103)</f>
        <v>71.11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156.96</v>
      </c>
      <c r="AB59" s="117">
        <f>-STOA!N59</f>
        <v>-443.41</v>
      </c>
      <c r="AC59">
        <f t="shared" si="0"/>
        <v>19.900807888937212</v>
      </c>
      <c r="AD59">
        <f t="shared" si="1"/>
        <v>1238.3008083698865</v>
      </c>
      <c r="AE59">
        <f>'IDT-1'!B59</f>
        <v>0</v>
      </c>
      <c r="AF59" s="26"/>
      <c r="AG59">
        <f t="shared" si="2"/>
        <v>1238.3008083698865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14.293652418735602</v>
      </c>
      <c r="F60">
        <f>GT_Spot!P60</f>
        <v>0</v>
      </c>
      <c r="G60">
        <f>PPCL_NG!P60</f>
        <v>46.4</v>
      </c>
      <c r="H60">
        <f>PPCL_Spot!P60</f>
        <v>0</v>
      </c>
      <c r="I60">
        <f>Bawana_NG!P60</f>
        <v>99.620000000000019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870.54725448588965</v>
      </c>
      <c r="P60" s="77">
        <v>113.68979487179487</v>
      </c>
      <c r="Q60" s="77">
        <v>32.474448000000002</v>
      </c>
      <c r="R60" s="80">
        <v>39.559343434343432</v>
      </c>
      <c r="S60" s="80">
        <v>0</v>
      </c>
      <c r="T60" s="78">
        <f>SUMPRODUCT(LTA!F60:AJ60,LTA!F$101:AJ$101,LTA!F$103:AJ$103)</f>
        <v>294.75</v>
      </c>
      <c r="U60" s="78">
        <f>SUMPRODUCT(LTA!F60:AJ60,LTA!F$102:AJ$102,LTA!F$103:AJ$103)</f>
        <v>70.06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154</v>
      </c>
      <c r="AB60" s="117">
        <f>-STOA!N60</f>
        <v>-443.41</v>
      </c>
      <c r="AC60">
        <f t="shared" si="0"/>
        <v>19.643150313458918</v>
      </c>
      <c r="AD60">
        <f t="shared" si="1"/>
        <v>1223.3413428973045</v>
      </c>
      <c r="AE60">
        <f>'IDT-1'!B60</f>
        <v>0</v>
      </c>
      <c r="AF60" s="26"/>
      <c r="AG60">
        <f t="shared" si="2"/>
        <v>1223.3413428973045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14.293652418735602</v>
      </c>
      <c r="F61">
        <f>GT_Spot!P61</f>
        <v>0</v>
      </c>
      <c r="G61">
        <f>PPCL_NG!P61</f>
        <v>45.83</v>
      </c>
      <c r="H61">
        <f>PPCL_Spot!P61</f>
        <v>0</v>
      </c>
      <c r="I61">
        <f>Bawana_NG!P61</f>
        <v>99.619999999999976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859.39411796337311</v>
      </c>
      <c r="P61" s="77">
        <v>113.68979487179487</v>
      </c>
      <c r="Q61" s="77">
        <v>32.474448000000002</v>
      </c>
      <c r="R61" s="80">
        <v>39.559343434343432</v>
      </c>
      <c r="S61" s="80">
        <v>0</v>
      </c>
      <c r="T61" s="78">
        <f>SUMPRODUCT(LTA!F61:AJ61,LTA!F$101:AJ$101,LTA!F$103:AJ$103)</f>
        <v>281.45999999999998</v>
      </c>
      <c r="U61" s="78">
        <f>SUMPRODUCT(LTA!F61:AJ61,LTA!F$102:AJ$102,LTA!F$103:AJ$103)</f>
        <v>69.72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149.41</v>
      </c>
      <c r="AB61" s="117">
        <f>-STOA!N61</f>
        <v>-443.41</v>
      </c>
      <c r="AC61">
        <f t="shared" si="0"/>
        <v>19.361894457016383</v>
      </c>
      <c r="AD61">
        <f t="shared" si="1"/>
        <v>1195.6794622312304</v>
      </c>
      <c r="AE61">
        <f>'IDT-1'!B61</f>
        <v>0</v>
      </c>
      <c r="AF61" s="26"/>
      <c r="AG61">
        <f t="shared" si="2"/>
        <v>1195.6794622312304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14.293652418735602</v>
      </c>
      <c r="F62">
        <f>GT_Spot!P62</f>
        <v>0</v>
      </c>
      <c r="G62">
        <f>PPCL_NG!P62</f>
        <v>45.83</v>
      </c>
      <c r="H62">
        <f>PPCL_Spot!P62</f>
        <v>0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859.38031421156938</v>
      </c>
      <c r="P62" s="77">
        <v>113.68979487179487</v>
      </c>
      <c r="Q62" s="77">
        <v>32.474448000000002</v>
      </c>
      <c r="R62" s="80">
        <v>39.559343434343432</v>
      </c>
      <c r="S62" s="80">
        <v>0</v>
      </c>
      <c r="T62" s="78">
        <f>SUMPRODUCT(LTA!F62:AJ62,LTA!F$101:AJ$101,LTA!F$103:AJ$103)</f>
        <v>263.8</v>
      </c>
      <c r="U62" s="78">
        <f>SUMPRODUCT(LTA!F62:AJ62,LTA!F$102:AJ$102,LTA!F$103:AJ$103)</f>
        <v>50.07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137.82999999999998</v>
      </c>
      <c r="AB62" s="117">
        <f>-STOA!N62</f>
        <v>-443.41</v>
      </c>
      <c r="AC62">
        <f t="shared" si="0"/>
        <v>18.77173468860099</v>
      </c>
      <c r="AD62">
        <f t="shared" si="1"/>
        <v>1165.3658182478418</v>
      </c>
      <c r="AE62">
        <f>'IDT-1'!B62</f>
        <v>0</v>
      </c>
      <c r="AF62" s="26"/>
      <c r="AG62">
        <f t="shared" si="2"/>
        <v>1165.3658182478418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13.641922773837667</v>
      </c>
      <c r="F63">
        <f>GT_Spot!P63</f>
        <v>0</v>
      </c>
      <c r="G63">
        <f>PPCL_NG!P63</f>
        <v>45.83</v>
      </c>
      <c r="H63">
        <f>PPCL_Spot!P63</f>
        <v>0</v>
      </c>
      <c r="I63">
        <f>Bawana_NG!P63</f>
        <v>99.620000000000019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858.6073041105592</v>
      </c>
      <c r="P63" s="77">
        <v>98.678139194139206</v>
      </c>
      <c r="Q63" s="77">
        <v>32.474448000000002</v>
      </c>
      <c r="R63" s="80">
        <v>39.559343434343432</v>
      </c>
      <c r="S63" s="80">
        <v>0</v>
      </c>
      <c r="T63" s="78">
        <f>SUMPRODUCT(LTA!F63:AJ63,LTA!F$101:AJ$101,LTA!F$103:AJ$103)</f>
        <v>249.5</v>
      </c>
      <c r="U63" s="78">
        <f>SUMPRODUCT(LTA!F63:AJ63,LTA!F$102:AJ$102,LTA!F$103:AJ$103)</f>
        <v>49.91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129.03</v>
      </c>
      <c r="AB63" s="117">
        <f>-STOA!N63</f>
        <v>-443.41</v>
      </c>
      <c r="AC63">
        <f t="shared" si="0"/>
        <v>18.690081953667821</v>
      </c>
      <c r="AD63">
        <f t="shared" si="1"/>
        <v>1095.6010755592115</v>
      </c>
      <c r="AE63">
        <f>'IDT-1'!B63</f>
        <v>0</v>
      </c>
      <c r="AF63" s="26"/>
      <c r="AG63">
        <f t="shared" si="2"/>
        <v>1095.6010755592115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-59.15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13.641922773837667</v>
      </c>
      <c r="F64">
        <f>GT_Spot!P64</f>
        <v>0</v>
      </c>
      <c r="G64">
        <f>PPCL_NG!P64</f>
        <v>45.83</v>
      </c>
      <c r="H64">
        <f>PPCL_Spot!P64</f>
        <v>0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870.90615203278719</v>
      </c>
      <c r="P64" s="77">
        <v>105.81943589743591</v>
      </c>
      <c r="Q64" s="77">
        <v>32.474448000000002</v>
      </c>
      <c r="R64" s="80">
        <v>39.559343434343432</v>
      </c>
      <c r="S64" s="80">
        <v>0</v>
      </c>
      <c r="T64" s="78">
        <f>SUMPRODUCT(LTA!F64:AJ64,LTA!F$101:AJ$101,LTA!F$103:AJ$103)</f>
        <v>238.06</v>
      </c>
      <c r="U64" s="78">
        <f>SUMPRODUCT(LTA!F64:AJ64,LTA!F$102:AJ$102,LTA!F$103:AJ$103)</f>
        <v>48.61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117.27000000000001</v>
      </c>
      <c r="AB64" s="117">
        <f>-STOA!N64</f>
        <v>-443.41</v>
      </c>
      <c r="AC64">
        <f t="shared" si="0"/>
        <v>18.262464023789708</v>
      </c>
      <c r="AD64">
        <f t="shared" si="1"/>
        <v>1134.1188381146139</v>
      </c>
      <c r="AE64">
        <f>'IDT-1'!B64</f>
        <v>0</v>
      </c>
      <c r="AF64" s="26"/>
      <c r="AG64">
        <f t="shared" si="2"/>
        <v>1134.1188381146139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13.641922773837667</v>
      </c>
      <c r="F65">
        <f>GT_Spot!P65</f>
        <v>0</v>
      </c>
      <c r="G65">
        <f>PPCL_NG!P65</f>
        <v>45.83</v>
      </c>
      <c r="H65">
        <f>PPCL_Spot!P65</f>
        <v>0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871.73437714101226</v>
      </c>
      <c r="P65" s="77">
        <v>98.678139194139206</v>
      </c>
      <c r="Q65" s="77">
        <v>32.474448000000002</v>
      </c>
      <c r="R65" s="80">
        <v>39.559343434343432</v>
      </c>
      <c r="S65" s="80">
        <v>0</v>
      </c>
      <c r="T65" s="78">
        <f>SUMPRODUCT(LTA!F65:AJ65,LTA!F$101:AJ$101,LTA!F$103:AJ$103)</f>
        <v>223.35</v>
      </c>
      <c r="U65" s="78">
        <f>SUMPRODUCT(LTA!F65:AJ65,LTA!F$102:AJ$102,LTA!F$103:AJ$103)</f>
        <v>47.099999999999994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109.22999999999999</v>
      </c>
      <c r="AB65" s="117">
        <f>-STOA!N65</f>
        <v>-443.41</v>
      </c>
      <c r="AC65">
        <f t="shared" si="0"/>
        <v>18.078384674140487</v>
      </c>
      <c r="AD65">
        <f t="shared" si="1"/>
        <v>1094.1598458691917</v>
      </c>
      <c r="AE65">
        <f>'IDT-1'!B65</f>
        <v>0</v>
      </c>
      <c r="AF65" s="26"/>
      <c r="AG65">
        <f t="shared" si="2"/>
        <v>1094.1598458691917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-25.57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13.641922773837667</v>
      </c>
      <c r="F66">
        <f>GT_Spot!P66</f>
        <v>0</v>
      </c>
      <c r="G66">
        <f>PPCL_NG!P66</f>
        <v>44.7</v>
      </c>
      <c r="H66">
        <f>PPCL_Spot!P66</f>
        <v>0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871.87241465904981</v>
      </c>
      <c r="P66" s="77">
        <v>98.678139194139206</v>
      </c>
      <c r="Q66" s="77">
        <v>32.474448000000002</v>
      </c>
      <c r="R66" s="80">
        <v>39.559343434343432</v>
      </c>
      <c r="S66" s="80">
        <v>0</v>
      </c>
      <c r="T66" s="78">
        <f>SUMPRODUCT(LTA!F66:AJ66,LTA!F$101:AJ$101,LTA!F$103:AJ$103)</f>
        <v>202.5</v>
      </c>
      <c r="U66" s="78">
        <f>SUMPRODUCT(LTA!F66:AJ66,LTA!F$102:AJ$102,LTA!F$103:AJ$103)</f>
        <v>45.769999999999996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100.43</v>
      </c>
      <c r="AB66" s="117">
        <f>-STOA!N66</f>
        <v>-443.41</v>
      </c>
      <c r="AC66">
        <f t="shared" si="0"/>
        <v>17.862995891789129</v>
      </c>
      <c r="AD66">
        <f t="shared" si="1"/>
        <v>1054.9732721695809</v>
      </c>
      <c r="AE66">
        <f>'IDT-1'!B66</f>
        <v>0</v>
      </c>
      <c r="AF66" s="26"/>
      <c r="AG66">
        <f t="shared" si="2"/>
        <v>1054.9732721695809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13.641922773837667</v>
      </c>
      <c r="F67">
        <f>GT_Spot!P67</f>
        <v>0</v>
      </c>
      <c r="G67">
        <f>PPCL_NG!P67</f>
        <v>46.4</v>
      </c>
      <c r="H67">
        <f>PPCL_Spot!P67</f>
        <v>0</v>
      </c>
      <c r="I67">
        <f>Bawana_NG!P67</f>
        <v>99.620000000000019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884.05810678643002</v>
      </c>
      <c r="P67" s="77">
        <v>98.678139194139206</v>
      </c>
      <c r="Q67" s="77">
        <v>32.474448000000002</v>
      </c>
      <c r="R67" s="80">
        <v>39.559343434343432</v>
      </c>
      <c r="S67" s="80">
        <v>0</v>
      </c>
      <c r="T67" s="78">
        <f>SUMPRODUCT(LTA!F67:AJ67,LTA!F$101:AJ$101,LTA!F$103:AJ$103)</f>
        <v>181.12</v>
      </c>
      <c r="U67" s="78">
        <f>SUMPRODUCT(LTA!F67:AJ67,LTA!F$102:AJ$102,LTA!F$103:AJ$103)</f>
        <v>43.69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91.82</v>
      </c>
      <c r="AB67" s="117">
        <f>-STOA!N67</f>
        <v>-443.41</v>
      </c>
      <c r="AC67">
        <f t="shared" si="0"/>
        <v>17.460507774277634</v>
      </c>
      <c r="AD67">
        <f t="shared" si="1"/>
        <v>1075.9314524144727</v>
      </c>
      <c r="AE67">
        <f>'IDT-1'!B67</f>
        <v>15</v>
      </c>
      <c r="AF67" s="26"/>
      <c r="AG67">
        <f t="shared" si="2"/>
        <v>1090.9314524144727</v>
      </c>
      <c r="AI67" s="75">
        <f>PXIL!H67</f>
        <v>0</v>
      </c>
      <c r="AJ67" s="75">
        <f>PXIL!N67</f>
        <v>0</v>
      </c>
      <c r="AK67" s="75">
        <f>RTM_IEX!H67</f>
        <v>5.74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13.641922773837667</v>
      </c>
      <c r="F68">
        <f>GT_Spot!P68</f>
        <v>0</v>
      </c>
      <c r="G68">
        <f>PPCL_NG!P68</f>
        <v>45.83</v>
      </c>
      <c r="H68">
        <f>PPCL_Spot!P68</f>
        <v>0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904.46665260400005</v>
      </c>
      <c r="P68" s="77">
        <v>113.68979487179487</v>
      </c>
      <c r="Q68" s="77">
        <v>32.474448000000002</v>
      </c>
      <c r="R68" s="80">
        <v>39.559343434343432</v>
      </c>
      <c r="S68" s="80">
        <v>0</v>
      </c>
      <c r="T68" s="78">
        <f>SUMPRODUCT(LTA!F68:AJ68,LTA!F$101:AJ$101,LTA!F$103:AJ$103)</f>
        <v>158.80000000000001</v>
      </c>
      <c r="U68" s="78">
        <f>SUMPRODUCT(LTA!F68:AJ68,LTA!F$102:AJ$102,LTA!F$103:AJ$103)</f>
        <v>41.99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81.099999999999994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18.079577331132146</v>
      </c>
      <c r="AD68">
        <f t="shared" ref="AD68:AD98" si="4">SUM(B68:AB68,AI68:AR68)-AC68</f>
        <v>994.37258435284377</v>
      </c>
      <c r="AE68">
        <f>'IDT-1'!B68</f>
        <v>56</v>
      </c>
      <c r="AF68" s="26"/>
      <c r="AG68">
        <f t="shared" ref="AG68:AG98" si="5">SUM(AD68:AF68)</f>
        <v>1050.3725843528437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-75.31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13.641922773837667</v>
      </c>
      <c r="F69">
        <f>GT_Spot!P69</f>
        <v>0</v>
      </c>
      <c r="G69">
        <f>PPCL_NG!P69</f>
        <v>45.83</v>
      </c>
      <c r="H69">
        <f>PPCL_Spot!P69</f>
        <v>0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939.23759728007508</v>
      </c>
      <c r="P69" s="77">
        <v>113.68979487179487</v>
      </c>
      <c r="Q69" s="77">
        <v>37.898568000000004</v>
      </c>
      <c r="R69" s="80">
        <v>30.548737373737378</v>
      </c>
      <c r="S69" s="80">
        <v>0</v>
      </c>
      <c r="T69" s="78">
        <f>SUMPRODUCT(LTA!F69:AJ69,LTA!F$101:AJ$101,LTA!F$103:AJ$103)</f>
        <v>133.4</v>
      </c>
      <c r="U69" s="78">
        <f>SUMPRODUCT(LTA!F69:AJ69,LTA!F$102:AJ$102,LTA!F$103:AJ$103)</f>
        <v>41.25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70.48</v>
      </c>
      <c r="AB69" s="117">
        <f>-STOA!N69</f>
        <v>-443.41</v>
      </c>
      <c r="AC69">
        <f t="shared" si="3"/>
        <v>17.746057361137137</v>
      </c>
      <c r="AD69">
        <f t="shared" si="4"/>
        <v>1021.1705629383081</v>
      </c>
      <c r="AE69">
        <f>'IDT-1'!B69</f>
        <v>96</v>
      </c>
      <c r="AF69" s="26"/>
      <c r="AG69">
        <f t="shared" si="5"/>
        <v>1117.1705629383082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-43.27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13.641922773837667</v>
      </c>
      <c r="F70">
        <f>GT_Spot!P70</f>
        <v>0</v>
      </c>
      <c r="G70">
        <f>PPCL_NG!P70</f>
        <v>45.83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1003.1811346257887</v>
      </c>
      <c r="P70" s="77">
        <v>113.68979487179487</v>
      </c>
      <c r="Q70" s="77">
        <v>37.898568000000004</v>
      </c>
      <c r="R70" s="80">
        <v>16.346717171717174</v>
      </c>
      <c r="S70" s="80">
        <v>0</v>
      </c>
      <c r="T70" s="78">
        <f>SUMPRODUCT(LTA!F70:AJ70,LTA!F$101:AJ$101,LTA!F$103:AJ$103)</f>
        <v>107.21</v>
      </c>
      <c r="U70" s="78">
        <f>SUMPRODUCT(LTA!F70:AJ70,LTA!F$102:AJ$102,LTA!F$103:AJ$103)</f>
        <v>40.89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81.489999999999995</v>
      </c>
      <c r="AB70" s="117">
        <f>-STOA!N70</f>
        <v>-443.41</v>
      </c>
      <c r="AC70">
        <f t="shared" si="3"/>
        <v>17.993761946868467</v>
      </c>
      <c r="AD70">
        <f t="shared" si="4"/>
        <v>1061.1243754962702</v>
      </c>
      <c r="AE70">
        <f>'IDT-1'!B70</f>
        <v>89</v>
      </c>
      <c r="AF70" s="26"/>
      <c r="AG70">
        <f t="shared" si="5"/>
        <v>1150.1243754962702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-37.270000000000003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13.641922773837667</v>
      </c>
      <c r="F71">
        <f>GT_Spot!P71</f>
        <v>0</v>
      </c>
      <c r="G71">
        <f>PPCL_NG!P71</f>
        <v>45.83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1042.210896781334</v>
      </c>
      <c r="P71" s="77">
        <v>113.68979487179487</v>
      </c>
      <c r="Q71" s="77">
        <v>37.898568000000004</v>
      </c>
      <c r="R71" s="80">
        <v>6.1654040404040407</v>
      </c>
      <c r="S71" s="80">
        <v>0</v>
      </c>
      <c r="T71" s="78">
        <f>SUMPRODUCT(LTA!F71:AJ71,LTA!F$101:AJ$101,LTA!F$103:AJ$103)</f>
        <v>79.640000000000015</v>
      </c>
      <c r="U71" s="78">
        <f>SUMPRODUCT(LTA!F71:AJ71,LTA!F$102:AJ$102,LTA!F$103:AJ$103)</f>
        <v>40.67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73.549999999999983</v>
      </c>
      <c r="AB71" s="117">
        <f>-STOA!N71</f>
        <v>-443.41</v>
      </c>
      <c r="AC71">
        <f t="shared" si="3"/>
        <v>17.921929076328521</v>
      </c>
      <c r="AD71">
        <f t="shared" si="4"/>
        <v>1055.5846573910421</v>
      </c>
      <c r="AE71">
        <f>'IDT-1'!B71</f>
        <v>124</v>
      </c>
      <c r="AF71" s="26"/>
      <c r="AG71">
        <f t="shared" si="5"/>
        <v>1179.5846573910421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13.641922773837667</v>
      </c>
      <c r="F72">
        <f>GT_Spot!P72</f>
        <v>0</v>
      </c>
      <c r="G72">
        <f>PPCL_NG!P72</f>
        <v>45.83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1067.9356195373309</v>
      </c>
      <c r="P72" s="77">
        <v>113.68979487179487</v>
      </c>
      <c r="Q72" s="77">
        <v>37.898568000000004</v>
      </c>
      <c r="R72" s="80">
        <v>1.329040404040404</v>
      </c>
      <c r="S72" s="80">
        <v>0</v>
      </c>
      <c r="T72" s="78">
        <f>SUMPRODUCT(LTA!F72:AJ72,LTA!F$101:AJ$101,LTA!F$103:AJ$103)</f>
        <v>49.44</v>
      </c>
      <c r="U72" s="78">
        <f>SUMPRODUCT(LTA!F72:AJ72,LTA!F$102:AJ$102,LTA!F$103:AJ$103)</f>
        <v>39.71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97.57</v>
      </c>
      <c r="Z72" s="75">
        <f>IEX!N72</f>
        <v>0</v>
      </c>
      <c r="AA72" s="117">
        <f>STOA!H72</f>
        <v>66.569999999999993</v>
      </c>
      <c r="AB72" s="117">
        <f>-STOA!N72</f>
        <v>-443.41</v>
      </c>
      <c r="AC72">
        <f t="shared" si="3"/>
        <v>18.309118045782263</v>
      </c>
      <c r="AD72">
        <f t="shared" si="4"/>
        <v>1171.5158275412216</v>
      </c>
      <c r="AE72">
        <f>'IDT-1'!B72</f>
        <v>85</v>
      </c>
      <c r="AF72" s="26"/>
      <c r="AG72">
        <f t="shared" si="5"/>
        <v>1256.5158275412216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13.641922773837667</v>
      </c>
      <c r="F73">
        <f>GT_Spot!P73</f>
        <v>0</v>
      </c>
      <c r="G73">
        <f>PPCL_NG!P73</f>
        <v>44.7</v>
      </c>
      <c r="H73">
        <f>PPCL_Spot!P73</f>
        <v>0</v>
      </c>
      <c r="I73">
        <f>Bawana_NG!P73</f>
        <v>99.619999999999976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1125.2157282491162</v>
      </c>
      <c r="P73" s="77">
        <v>113.68979487179487</v>
      </c>
      <c r="Q73" s="77">
        <v>37.898568000000004</v>
      </c>
      <c r="R73" s="80">
        <v>0</v>
      </c>
      <c r="S73" s="80">
        <v>0</v>
      </c>
      <c r="T73" s="78">
        <f>SUMPRODUCT(LTA!F73:AJ73,LTA!F$101:AJ$101,LTA!F$103:AJ$103)</f>
        <v>26.5</v>
      </c>
      <c r="U73" s="78">
        <f>SUMPRODUCT(LTA!F73:AJ73,LTA!F$102:AJ$102,LTA!F$103:AJ$103)</f>
        <v>39.39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97.84</v>
      </c>
      <c r="AB73" s="117">
        <f>-STOA!N73</f>
        <v>-443.41</v>
      </c>
      <c r="AC73">
        <f t="shared" si="3"/>
        <v>18.003415446890418</v>
      </c>
      <c r="AD73">
        <f t="shared" si="4"/>
        <v>1137.0825984478583</v>
      </c>
      <c r="AE73">
        <f>'IDT-1'!B73</f>
        <v>184</v>
      </c>
      <c r="AF73" s="26"/>
      <c r="AG73">
        <f t="shared" si="5"/>
        <v>1321.0825984478583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13.641922773837667</v>
      </c>
      <c r="F74">
        <f>GT_Spot!P74</f>
        <v>0</v>
      </c>
      <c r="G74">
        <f>PPCL_NG!P74</f>
        <v>46.4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1162.1375845839079</v>
      </c>
      <c r="P74" s="77">
        <v>113.68979487179487</v>
      </c>
      <c r="Q74" s="77">
        <v>37.898568000000004</v>
      </c>
      <c r="R74" s="80">
        <v>0</v>
      </c>
      <c r="S74" s="80">
        <v>0</v>
      </c>
      <c r="T74" s="78">
        <f>SUMPRODUCT(LTA!F74:AJ74,LTA!F$101:AJ$101,LTA!F$103:AJ$103)</f>
        <v>10.050000000000001</v>
      </c>
      <c r="U74" s="78">
        <f>SUMPRODUCT(LTA!F74:AJ74,LTA!F$102:AJ$102,LTA!F$103:AJ$103)</f>
        <v>38.26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92.87</v>
      </c>
      <c r="AB74" s="117">
        <f>-STOA!N74</f>
        <v>-443.41</v>
      </c>
      <c r="AC74">
        <f t="shared" si="3"/>
        <v>18.144847782636582</v>
      </c>
      <c r="AD74">
        <f t="shared" si="4"/>
        <v>1153.0130224469037</v>
      </c>
      <c r="AE74">
        <f>'IDT-1'!B74</f>
        <v>195</v>
      </c>
      <c r="AF74" s="26"/>
      <c r="AG74">
        <f t="shared" si="5"/>
        <v>1348.0130224469037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13.748778565799844</v>
      </c>
      <c r="F75">
        <f>GT_Spot!P75</f>
        <v>0</v>
      </c>
      <c r="G75">
        <f>PPCL_NG!P75</f>
        <v>45.26</v>
      </c>
      <c r="H75">
        <f>PPCL_Spot!P75</f>
        <v>0</v>
      </c>
      <c r="I75">
        <f>Bawana_NG!P75</f>
        <v>99.619999999999976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1161.8684858655081</v>
      </c>
      <c r="P75" s="77">
        <v>113.68979487179487</v>
      </c>
      <c r="Q75" s="77">
        <v>37.898568000000004</v>
      </c>
      <c r="R75" s="80">
        <v>0</v>
      </c>
      <c r="S75" s="80">
        <v>0</v>
      </c>
      <c r="T75" s="78">
        <f>SUMPRODUCT(LTA!F75:AJ75,LTA!F$101:AJ$101,LTA!F$103:AJ$103)</f>
        <v>1.58</v>
      </c>
      <c r="U75" s="78">
        <f>SUMPRODUCT(LTA!F75:AJ75,LTA!F$102:AJ$102,LTA!F$103:AJ$103)</f>
        <v>36.619999999999997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88.660000000000011</v>
      </c>
      <c r="AB75" s="117">
        <f>-STOA!N75</f>
        <v>-194.7</v>
      </c>
      <c r="AC75">
        <f t="shared" si="3"/>
        <v>15.799292948838733</v>
      </c>
      <c r="AD75">
        <f t="shared" si="4"/>
        <v>1388.4463343542641</v>
      </c>
      <c r="AE75">
        <f>'IDT-1'!B75</f>
        <v>0</v>
      </c>
      <c r="AF75" s="26"/>
      <c r="AG75">
        <f t="shared" si="5"/>
        <v>1388.4463343542641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13.748778565799844</v>
      </c>
      <c r="F76">
        <f>GT_Spot!P76</f>
        <v>0</v>
      </c>
      <c r="G76">
        <f>PPCL_NG!P76</f>
        <v>45.26</v>
      </c>
      <c r="H76">
        <f>PPCL_Spot!P76</f>
        <v>0</v>
      </c>
      <c r="I76">
        <f>Bawana_NG!P76</f>
        <v>99.619999999999976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1161.8684858655081</v>
      </c>
      <c r="P76" s="77">
        <v>113.68979487179487</v>
      </c>
      <c r="Q76" s="77">
        <v>37.898568000000004</v>
      </c>
      <c r="R76" s="80">
        <v>0</v>
      </c>
      <c r="S76" s="80">
        <v>0</v>
      </c>
      <c r="T76" s="78">
        <f>SUMPRODUCT(LTA!F76:AJ76,LTA!F$101:AJ$101,LTA!F$103:AJ$103)</f>
        <v>0.23</v>
      </c>
      <c r="U76" s="78">
        <f>SUMPRODUCT(LTA!F76:AJ76,LTA!F$102:AJ$102,LTA!F$103:AJ$103)</f>
        <v>37.980000000000004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88.660000000000011</v>
      </c>
      <c r="AB76" s="117">
        <f>-STOA!N76</f>
        <v>-194.7</v>
      </c>
      <c r="AC76">
        <f t="shared" si="3"/>
        <v>16.216652942381916</v>
      </c>
      <c r="AD76">
        <f t="shared" si="4"/>
        <v>1341.0389743607211</v>
      </c>
      <c r="AE76">
        <f>'IDT-1'!B76</f>
        <v>0</v>
      </c>
      <c r="AF76" s="26"/>
      <c r="AG76">
        <f t="shared" si="5"/>
        <v>1341.0389743607211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13.748778565799844</v>
      </c>
      <c r="F77">
        <f>GT_Spot!P77</f>
        <v>0</v>
      </c>
      <c r="G77">
        <f>PPCL_NG!P77</f>
        <v>45.26</v>
      </c>
      <c r="H77">
        <f>PPCL_Spot!P77</f>
        <v>0</v>
      </c>
      <c r="I77">
        <f>Bawana_NG!P77</f>
        <v>99.619999999999976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1137.5184018227328</v>
      </c>
      <c r="P77" s="77">
        <v>113.68979487179487</v>
      </c>
      <c r="Q77" s="77">
        <v>37.898568000000004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36.29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88.660000000000011</v>
      </c>
      <c r="AB77" s="117">
        <f>-STOA!N77</f>
        <v>-194.7</v>
      </c>
      <c r="AC77">
        <f t="shared" si="3"/>
        <v>15.568820209262313</v>
      </c>
      <c r="AD77">
        <f t="shared" si="4"/>
        <v>1362.4867230510652</v>
      </c>
      <c r="AE77">
        <f>'IDT-1'!B77</f>
        <v>10</v>
      </c>
      <c r="AF77" s="26"/>
      <c r="AG77">
        <f t="shared" si="5"/>
        <v>1372.4867230510652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13.748778565799844</v>
      </c>
      <c r="F78">
        <f>GT_Spot!P78</f>
        <v>0</v>
      </c>
      <c r="G78">
        <f>PPCL_NG!P78</f>
        <v>45.26</v>
      </c>
      <c r="H78">
        <f>PPCL_Spot!P78</f>
        <v>0</v>
      </c>
      <c r="I78">
        <f>Bawana_NG!P78</f>
        <v>99.619999999999976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1131.9851581907328</v>
      </c>
      <c r="P78" s="77">
        <v>113.68979487179487</v>
      </c>
      <c r="Q78" s="77">
        <v>37.898568000000004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34.409999999999997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88.660000000000011</v>
      </c>
      <c r="AB78" s="117">
        <f>-STOA!N78</f>
        <v>-194.7</v>
      </c>
      <c r="AC78">
        <f t="shared" si="3"/>
        <v>15.502967665300716</v>
      </c>
      <c r="AD78">
        <f t="shared" si="4"/>
        <v>1355.069331963027</v>
      </c>
      <c r="AE78">
        <f>'IDT-1'!B78</f>
        <v>30</v>
      </c>
      <c r="AF78" s="26"/>
      <c r="AG78">
        <f t="shared" si="5"/>
        <v>1385.069331963027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13.748778565799844</v>
      </c>
      <c r="F79">
        <f>GT_Spot!P79</f>
        <v>0</v>
      </c>
      <c r="G79">
        <f>PPCL_NG!P79</f>
        <v>45.26</v>
      </c>
      <c r="H79">
        <f>PPCL_Spot!P79</f>
        <v>0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1081.275779689114</v>
      </c>
      <c r="P79" s="77">
        <v>113.68979487179487</v>
      </c>
      <c r="Q79" s="77">
        <v>37.898568000000004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30.339999999999996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87.510000000000019</v>
      </c>
      <c r="AB79" s="117">
        <f>-STOA!N79</f>
        <v>-153.12</v>
      </c>
      <c r="AC79">
        <f t="shared" si="3"/>
        <v>14.641636592113585</v>
      </c>
      <c r="AD79">
        <f t="shared" si="4"/>
        <v>1341.5812845345949</v>
      </c>
      <c r="AE79">
        <f>'IDT-1'!B79</f>
        <v>27</v>
      </c>
      <c r="AF79" s="26"/>
      <c r="AG79">
        <f t="shared" si="5"/>
        <v>1368.5812845345949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13.748778565799844</v>
      </c>
      <c r="F80">
        <f>GT_Spot!P80</f>
        <v>0</v>
      </c>
      <c r="G80">
        <f>PPCL_NG!P80</f>
        <v>45.26</v>
      </c>
      <c r="H80">
        <f>PPCL_Spot!P80</f>
        <v>0</v>
      </c>
      <c r="I80">
        <f>Bawana_NG!P80</f>
        <v>99.619999999999976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1060.4172200871515</v>
      </c>
      <c r="P80" s="77">
        <v>113.68979487179487</v>
      </c>
      <c r="Q80" s="77">
        <v>37.898568000000004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26.52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87.510000000000019</v>
      </c>
      <c r="AB80" s="117">
        <f>-STOA!N80</f>
        <v>-153.12</v>
      </c>
      <c r="AC80">
        <f t="shared" si="3"/>
        <v>14.592809267616314</v>
      </c>
      <c r="AD80">
        <f t="shared" si="4"/>
        <v>1336.0815522571302</v>
      </c>
      <c r="AE80">
        <f>'IDT-1'!B80</f>
        <v>19</v>
      </c>
      <c r="AF80" s="26"/>
      <c r="AG80">
        <f t="shared" si="5"/>
        <v>1355.0815522571302</v>
      </c>
      <c r="AI80" s="75">
        <f>PXIL!H80</f>
        <v>0</v>
      </c>
      <c r="AJ80" s="75">
        <f>PXIL!N80</f>
        <v>0</v>
      </c>
      <c r="AK80" s="75">
        <f>RTM_IEX!H80</f>
        <v>19.13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13.748778565799844</v>
      </c>
      <c r="F81">
        <f>GT_Spot!P81</f>
        <v>0</v>
      </c>
      <c r="G81">
        <f>PPCL_NG!P81</f>
        <v>44.7</v>
      </c>
      <c r="H81">
        <f>PPCL_Spot!P81</f>
        <v>0</v>
      </c>
      <c r="I81">
        <f>Bawana_NG!P81</f>
        <v>99.619999999999976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1032.2138521225766</v>
      </c>
      <c r="P81" s="77">
        <v>113.68979487179487</v>
      </c>
      <c r="Q81" s="77">
        <v>37.898568000000004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27.47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87.510000000000019</v>
      </c>
      <c r="AB81" s="117">
        <f>-STOA!N81</f>
        <v>-153.12</v>
      </c>
      <c r="AC81">
        <f t="shared" si="3"/>
        <v>14.407011629528057</v>
      </c>
      <c r="AD81">
        <f t="shared" si="4"/>
        <v>1315.1539819306433</v>
      </c>
      <c r="AE81">
        <f>'IDT-1'!B81</f>
        <v>41</v>
      </c>
      <c r="AF81" s="26"/>
      <c r="AG81">
        <f t="shared" si="5"/>
        <v>1356.1539819306433</v>
      </c>
      <c r="AI81" s="75">
        <f>PXIL!H81</f>
        <v>0</v>
      </c>
      <c r="AJ81" s="75">
        <f>PXIL!N81</f>
        <v>0</v>
      </c>
      <c r="AK81" s="75">
        <f>RTM_IEX!H81</f>
        <v>25.83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13.748778565799844</v>
      </c>
      <c r="F82">
        <f>GT_Spot!P82</f>
        <v>0</v>
      </c>
      <c r="G82">
        <f>PPCL_NG!P82</f>
        <v>45.83</v>
      </c>
      <c r="H82">
        <f>PPCL_Spot!P82</f>
        <v>0</v>
      </c>
      <c r="I82">
        <f>Bawana_NG!P82</f>
        <v>99.619999999999976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1019.1579583880284</v>
      </c>
      <c r="P82" s="77">
        <v>113.68979487179487</v>
      </c>
      <c r="Q82" s="77">
        <v>37.898568000000004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23.06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87.510000000000019</v>
      </c>
      <c r="AB82" s="117">
        <f>-STOA!N82</f>
        <v>-153.12</v>
      </c>
      <c r="AC82">
        <f t="shared" si="3"/>
        <v>14.170679764664031</v>
      </c>
      <c r="AD82">
        <f t="shared" si="4"/>
        <v>1288.5344200609591</v>
      </c>
      <c r="AE82">
        <f>'IDT-1'!B82</f>
        <v>39</v>
      </c>
      <c r="AF82" s="26"/>
      <c r="AG82">
        <f t="shared" si="5"/>
        <v>1327.5344200609591</v>
      </c>
      <c r="AI82" s="75">
        <f>PXIL!H82</f>
        <v>0</v>
      </c>
      <c r="AJ82" s="75">
        <f>PXIL!N82</f>
        <v>0</v>
      </c>
      <c r="AK82" s="75">
        <f>RTM_IEX!H82</f>
        <v>15.31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13.748778565799844</v>
      </c>
      <c r="F83">
        <f>GT_Spot!P83</f>
        <v>0</v>
      </c>
      <c r="G83">
        <f>PPCL_NG!P83</f>
        <v>45.26</v>
      </c>
      <c r="H83">
        <f>PPCL_Spot!P83</f>
        <v>0</v>
      </c>
      <c r="I83">
        <f>Bawana_NG!P83</f>
        <v>99.619999999999976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1001.8178250104282</v>
      </c>
      <c r="P83" s="77">
        <v>113.68979487179487</v>
      </c>
      <c r="Q83" s="77">
        <v>37.898568000000004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22.810000000000002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56.8</v>
      </c>
      <c r="AB83" s="117">
        <f>-STOA!N83</f>
        <v>-153.12</v>
      </c>
      <c r="AC83">
        <f t="shared" si="3"/>
        <v>13.60589459094115</v>
      </c>
      <c r="AD83">
        <f t="shared" si="4"/>
        <v>1224.9190718570817</v>
      </c>
      <c r="AE83">
        <f>'IDT-1'!B83</f>
        <v>67</v>
      </c>
      <c r="AF83" s="26"/>
      <c r="AG83">
        <f t="shared" si="5"/>
        <v>1291.9190718570817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13.748778565799844</v>
      </c>
      <c r="F84">
        <f>GT_Spot!P84</f>
        <v>0</v>
      </c>
      <c r="G84">
        <f>PPCL_NG!P84</f>
        <v>45.26</v>
      </c>
      <c r="H84">
        <f>PPCL_Spot!P84</f>
        <v>0</v>
      </c>
      <c r="I84">
        <f>Bawana_NG!P84</f>
        <v>99.619999999999976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989.80940941343556</v>
      </c>
      <c r="P84" s="77">
        <v>113.68979487179487</v>
      </c>
      <c r="Q84" s="77">
        <v>37.898568000000004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23.049999999999997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56.8</v>
      </c>
      <c r="AB84" s="117">
        <f>-STOA!N84</f>
        <v>-153.12</v>
      </c>
      <c r="AC84">
        <f t="shared" si="3"/>
        <v>13.502332533687614</v>
      </c>
      <c r="AD84">
        <f t="shared" si="4"/>
        <v>1213.2542183173425</v>
      </c>
      <c r="AE84">
        <f>'IDT-1'!B84</f>
        <v>54</v>
      </c>
      <c r="AF84" s="26"/>
      <c r="AG84">
        <f t="shared" si="5"/>
        <v>1267.2542183173425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13.748778565799844</v>
      </c>
      <c r="F85">
        <f>GT_Spot!P85</f>
        <v>0</v>
      </c>
      <c r="G85">
        <f>PPCL_NG!P85</f>
        <v>45.26</v>
      </c>
      <c r="H85">
        <f>PPCL_Spot!P85</f>
        <v>0</v>
      </c>
      <c r="I85">
        <f>Bawana_NG!P85</f>
        <v>99.34999999999998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917.02122973647045</v>
      </c>
      <c r="P85" s="77">
        <v>113.68979487179487</v>
      </c>
      <c r="Q85" s="77">
        <v>37.898568000000004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22.669999999999998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49.15</v>
      </c>
      <c r="AB85" s="117">
        <f>-STOA!N85</f>
        <v>-153.12</v>
      </c>
      <c r="AC85">
        <f t="shared" si="3"/>
        <v>13.117084552530324</v>
      </c>
      <c r="AD85">
        <f t="shared" si="4"/>
        <v>1169.8612866215349</v>
      </c>
      <c r="AE85">
        <f>'IDT-1'!B85</f>
        <v>43</v>
      </c>
      <c r="AF85" s="26"/>
      <c r="AG85">
        <f t="shared" si="5"/>
        <v>1212.8612866215349</v>
      </c>
      <c r="AI85" s="75">
        <f>PXIL!H85</f>
        <v>0</v>
      </c>
      <c r="AJ85" s="75">
        <f>PXIL!N85</f>
        <v>0</v>
      </c>
      <c r="AK85" s="75">
        <f>RTM_IEX!H85</f>
        <v>37.31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13.748778565799844</v>
      </c>
      <c r="F86">
        <f>GT_Spot!P86</f>
        <v>0</v>
      </c>
      <c r="G86">
        <f>PPCL_NG!P86</f>
        <v>45.26</v>
      </c>
      <c r="H86">
        <f>PPCL_Spot!P86</f>
        <v>0</v>
      </c>
      <c r="I86">
        <f>Bawana_NG!P86</f>
        <v>99.619999999999976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906.78642284647037</v>
      </c>
      <c r="P86" s="77">
        <v>113.68979487179487</v>
      </c>
      <c r="Q86" s="77">
        <v>31.596048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23.03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49.15</v>
      </c>
      <c r="AB86" s="117">
        <f>-STOA!N86</f>
        <v>-153.12</v>
      </c>
      <c r="AC86">
        <f t="shared" si="3"/>
        <v>12.648772075898322</v>
      </c>
      <c r="AD86">
        <f t="shared" si="4"/>
        <v>1117.1122722081668</v>
      </c>
      <c r="AE86">
        <f>'IDT-1'!B86</f>
        <v>38</v>
      </c>
      <c r="AF86" s="26"/>
      <c r="AG86">
        <f t="shared" si="5"/>
        <v>1155.1122722081668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13.748778565799844</v>
      </c>
      <c r="F87">
        <f>GT_Spot!P87</f>
        <v>0</v>
      </c>
      <c r="G87">
        <f>PPCL_NG!P87</f>
        <v>44.7</v>
      </c>
      <c r="H87">
        <f>PPCL_Spot!P87</f>
        <v>0</v>
      </c>
      <c r="I87">
        <f>Bawana_NG!P87</f>
        <v>99.619999999999976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923.43417032206219</v>
      </c>
      <c r="P87" s="77">
        <v>113.68979487179487</v>
      </c>
      <c r="Q87" s="77">
        <v>37.898568000000004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22.55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48.47</v>
      </c>
      <c r="AB87" s="117">
        <f>-STOA!N87</f>
        <v>-153.12</v>
      </c>
      <c r="AC87">
        <f t="shared" si="3"/>
        <v>13.054454429683529</v>
      </c>
      <c r="AD87">
        <f t="shared" si="4"/>
        <v>1162.8068573299734</v>
      </c>
      <c r="AE87">
        <f>'IDT-1'!B87</f>
        <v>18</v>
      </c>
      <c r="AF87" s="26"/>
      <c r="AG87">
        <f t="shared" si="5"/>
        <v>1180.8068573299734</v>
      </c>
      <c r="AI87" s="75">
        <f>PXIL!H87</f>
        <v>0</v>
      </c>
      <c r="AJ87" s="75">
        <f>PXIL!N87</f>
        <v>0</v>
      </c>
      <c r="AK87" s="75">
        <f>RTM_IEX!H87</f>
        <v>24.87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13.748778565799844</v>
      </c>
      <c r="F88">
        <f>GT_Spot!P88</f>
        <v>0</v>
      </c>
      <c r="G88">
        <f>PPCL_NG!P88</f>
        <v>44.7</v>
      </c>
      <c r="H88">
        <f>PPCL_Spot!P88</f>
        <v>0</v>
      </c>
      <c r="I88">
        <f>Bawana_NG!P88</f>
        <v>99.619999999999976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887.75299032206215</v>
      </c>
      <c r="P88" s="77">
        <v>113.68979487179487</v>
      </c>
      <c r="Q88" s="77">
        <v>37.898568000000004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22.72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48.47</v>
      </c>
      <c r="AB88" s="117">
        <f>-STOA!N88</f>
        <v>-153.12</v>
      </c>
      <c r="AC88">
        <f t="shared" si="3"/>
        <v>12.691444045683529</v>
      </c>
      <c r="AD88">
        <f t="shared" si="4"/>
        <v>1121.9186877139737</v>
      </c>
      <c r="AE88">
        <f>'IDT-1'!B88</f>
        <v>0</v>
      </c>
      <c r="AF88" s="26"/>
      <c r="AG88">
        <f t="shared" si="5"/>
        <v>1121.9186877139737</v>
      </c>
      <c r="AI88" s="75">
        <f>PXIL!H88</f>
        <v>0</v>
      </c>
      <c r="AJ88" s="75">
        <f>PXIL!N88</f>
        <v>0</v>
      </c>
      <c r="AK88" s="75">
        <f>RTM_IEX!H88</f>
        <v>19.13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13.748778565799844</v>
      </c>
      <c r="F89">
        <f>GT_Spot!P89</f>
        <v>0</v>
      </c>
      <c r="G89">
        <f>PPCL_NG!P89</f>
        <v>44.7</v>
      </c>
      <c r="H89">
        <f>PPCL_Spot!P89</f>
        <v>0</v>
      </c>
      <c r="I89">
        <f>Bawana_NG!P89</f>
        <v>99.619999999999976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868.04037460925713</v>
      </c>
      <c r="P89" s="77">
        <v>113.68979487179487</v>
      </c>
      <c r="Q89" s="77">
        <v>37.898568000000004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22.73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48.47</v>
      </c>
      <c r="AB89" s="117">
        <f>-STOA!N89</f>
        <v>-153.12</v>
      </c>
      <c r="AC89">
        <f t="shared" si="3"/>
        <v>12.854837027410845</v>
      </c>
      <c r="AD89">
        <f t="shared" si="4"/>
        <v>1140.322679019441</v>
      </c>
      <c r="AE89">
        <f>'IDT-1'!B89</f>
        <v>0</v>
      </c>
      <c r="AF89" s="26"/>
      <c r="AG89">
        <f t="shared" si="5"/>
        <v>1140.322679019441</v>
      </c>
      <c r="AI89" s="75">
        <f>PXIL!H89</f>
        <v>0</v>
      </c>
      <c r="AJ89" s="75">
        <f>PXIL!N89</f>
        <v>0</v>
      </c>
      <c r="AK89" s="75">
        <f>RTM_IEX!H89</f>
        <v>57.4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13.748778565799844</v>
      </c>
      <c r="F90">
        <f>GT_Spot!P90</f>
        <v>0</v>
      </c>
      <c r="G90">
        <f>PPCL_NG!P90</f>
        <v>44.7</v>
      </c>
      <c r="H90">
        <f>PPCL_Spot!P90</f>
        <v>0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845.65443051659975</v>
      </c>
      <c r="P90" s="77">
        <v>113.68979487179487</v>
      </c>
      <c r="Q90" s="77">
        <v>24.208703999999997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22.580000000000002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48.47</v>
      </c>
      <c r="AB90" s="117">
        <f>-STOA!N90</f>
        <v>-153.12</v>
      </c>
      <c r="AC90">
        <f t="shared" si="3"/>
        <v>12.493897916195458</v>
      </c>
      <c r="AD90">
        <f t="shared" si="4"/>
        <v>1099.6678100379986</v>
      </c>
      <c r="AE90">
        <f>'IDT-1'!B90</f>
        <v>0</v>
      </c>
      <c r="AF90" s="26"/>
      <c r="AG90">
        <f t="shared" si="5"/>
        <v>1099.6678100379986</v>
      </c>
      <c r="AI90" s="75">
        <f>PXIL!H90</f>
        <v>0</v>
      </c>
      <c r="AJ90" s="75">
        <f>PXIL!N90</f>
        <v>0</v>
      </c>
      <c r="AK90" s="75">
        <f>RTM_IEX!H90</f>
        <v>52.61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13.748778565799844</v>
      </c>
      <c r="F91">
        <f>GT_Spot!P91</f>
        <v>0</v>
      </c>
      <c r="G91">
        <f>PPCL_NG!P91</f>
        <v>44.7</v>
      </c>
      <c r="H91">
        <f>PPCL_Spot!P91</f>
        <v>0</v>
      </c>
      <c r="I91">
        <f>Bawana_NG!P91</f>
        <v>99.619999999999976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855.24454222764962</v>
      </c>
      <c r="P91" s="77">
        <v>104.01873992673994</v>
      </c>
      <c r="Q91" s="77">
        <v>24.208703999999997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22.700000000000003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28.38</v>
      </c>
      <c r="AB91" s="117">
        <f>-STOA!N91</f>
        <v>-153.12</v>
      </c>
      <c r="AC91">
        <f t="shared" si="3"/>
        <v>12.788953615736213</v>
      </c>
      <c r="AD91">
        <f t="shared" si="4"/>
        <v>1132.9018111044529</v>
      </c>
      <c r="AE91">
        <f>'IDT-1'!B91</f>
        <v>0</v>
      </c>
      <c r="AF91" s="26"/>
      <c r="AG91">
        <f t="shared" si="5"/>
        <v>1132.9018111044529</v>
      </c>
      <c r="AI91" s="75">
        <f>PXIL!H91</f>
        <v>0</v>
      </c>
      <c r="AJ91" s="75">
        <f>PXIL!N91</f>
        <v>0</v>
      </c>
      <c r="AK91" s="75">
        <f>RTM_IEX!H91</f>
        <v>106.19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14.402764269260304</v>
      </c>
      <c r="F92">
        <f>GT_Spot!P92</f>
        <v>0</v>
      </c>
      <c r="G92">
        <f>PPCL_NG!P92</f>
        <v>44.7</v>
      </c>
      <c r="H92">
        <f>PPCL_Spot!P92</f>
        <v>0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831.92482169364973</v>
      </c>
      <c r="P92" s="77">
        <v>104.01873992673994</v>
      </c>
      <c r="Q92" s="77">
        <v>24.208703999999997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30.26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28.38</v>
      </c>
      <c r="AB92" s="117">
        <f>-STOA!N92</f>
        <v>-153.12</v>
      </c>
      <c r="AC92">
        <f t="shared" si="3"/>
        <v>12.184519149227468</v>
      </c>
      <c r="AD92">
        <f t="shared" si="4"/>
        <v>1064.8205107404222</v>
      </c>
      <c r="AE92">
        <f>'IDT-1'!B92</f>
        <v>0</v>
      </c>
      <c r="AF92" s="26"/>
      <c r="AG92">
        <f t="shared" si="5"/>
        <v>1064.8205107404222</v>
      </c>
      <c r="AI92" s="75">
        <f>PXIL!H92</f>
        <v>0</v>
      </c>
      <c r="AJ92" s="75">
        <f>PXIL!N92</f>
        <v>0</v>
      </c>
      <c r="AK92" s="75">
        <f>RTM_IEX!H92</f>
        <v>52.61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14.402764269260304</v>
      </c>
      <c r="F93">
        <f>GT_Spot!P93</f>
        <v>0</v>
      </c>
      <c r="G93">
        <f>PPCL_NG!P93</f>
        <v>46.11</v>
      </c>
      <c r="H93">
        <f>PPCL_Spot!P93</f>
        <v>0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805.81890275204955</v>
      </c>
      <c r="P93" s="77">
        <v>96.038582417582418</v>
      </c>
      <c r="Q93" s="77">
        <v>24.208703999999997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31.29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28.38</v>
      </c>
      <c r="AB93" s="117">
        <f>-STOA!N93</f>
        <v>-153.12</v>
      </c>
      <c r="AC93">
        <f t="shared" si="3"/>
        <v>12.0492096764608</v>
      </c>
      <c r="AD93">
        <f t="shared" si="4"/>
        <v>1049.5797437624315</v>
      </c>
      <c r="AE93">
        <f>'IDT-1'!B93</f>
        <v>0</v>
      </c>
      <c r="AF93" s="26"/>
      <c r="AG93">
        <f t="shared" si="5"/>
        <v>1049.5797437624315</v>
      </c>
      <c r="AI93" s="75">
        <f>PXIL!H93</f>
        <v>0</v>
      </c>
      <c r="AJ93" s="75">
        <f>PXIL!N93</f>
        <v>0</v>
      </c>
      <c r="AK93" s="75">
        <f>RTM_IEX!H93</f>
        <v>68.88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14.402764269260304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739.67637109444968</v>
      </c>
      <c r="P94" s="77">
        <v>89.314520146520152</v>
      </c>
      <c r="Q94" s="77">
        <v>15.964920000000001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32.479999999999997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28.38</v>
      </c>
      <c r="AB94" s="117">
        <f>-STOA!N94</f>
        <v>-153.12</v>
      </c>
      <c r="AC94">
        <f t="shared" si="3"/>
        <v>11.569870350688573</v>
      </c>
      <c r="AD94">
        <f t="shared" si="4"/>
        <v>995.58870515954152</v>
      </c>
      <c r="AE94">
        <f>'IDT-1'!B94</f>
        <v>0</v>
      </c>
      <c r="AF94" s="26"/>
      <c r="AG94">
        <f t="shared" si="5"/>
        <v>995.58870515954152</v>
      </c>
      <c r="AI94" s="75">
        <f>PXIL!H94</f>
        <v>0</v>
      </c>
      <c r="AJ94" s="75">
        <f>PXIL!N94</f>
        <v>0</v>
      </c>
      <c r="AK94" s="75">
        <f>RTM_IEX!H94</f>
        <v>100.44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14.402764269260304</v>
      </c>
      <c r="F95">
        <f>GT_Spot!P95</f>
        <v>0</v>
      </c>
      <c r="G95">
        <f>PPCL_NG!P95</f>
        <v>44.7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753.35812628159204</v>
      </c>
      <c r="P95" s="77">
        <v>89.314520146520152</v>
      </c>
      <c r="Q95" s="77">
        <v>15.964920000000001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32.74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28.38</v>
      </c>
      <c r="AB95" s="117">
        <f>-STOA!N95</f>
        <v>-153.12</v>
      </c>
      <c r="AC95">
        <f t="shared" si="3"/>
        <v>10.850045796335428</v>
      </c>
      <c r="AD95">
        <f t="shared" si="4"/>
        <v>914.51028490103727</v>
      </c>
      <c r="AE95">
        <f>'IDT-1'!B95</f>
        <v>0</v>
      </c>
      <c r="AF95" s="26"/>
      <c r="AG95">
        <f t="shared" si="5"/>
        <v>914.51028490103727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14.402764269260304</v>
      </c>
      <c r="F96">
        <f>GT_Spot!P96</f>
        <v>0</v>
      </c>
      <c r="G96">
        <f>PPCL_NG!P96</f>
        <v>44.7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711.75158633991475</v>
      </c>
      <c r="P96" s="77">
        <v>89.314520146520152</v>
      </c>
      <c r="Q96" s="77">
        <v>15.964920000000001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33.729999999999997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28.38</v>
      </c>
      <c r="AB96" s="117">
        <f>-STOA!N96</f>
        <v>-153.12</v>
      </c>
      <c r="AC96">
        <f t="shared" si="3"/>
        <v>10.492620244848668</v>
      </c>
      <c r="AD96">
        <f t="shared" si="4"/>
        <v>874.25117051084669</v>
      </c>
      <c r="AE96">
        <f>'IDT-1'!B96</f>
        <v>0</v>
      </c>
      <c r="AF96" s="26"/>
      <c r="AG96">
        <f t="shared" si="5"/>
        <v>874.25117051084669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14.402764269260304</v>
      </c>
      <c r="F97">
        <f>GT_Spot!P97</f>
        <v>0</v>
      </c>
      <c r="G97">
        <f>PPCL_NG!P97</f>
        <v>44.7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681.65735819700535</v>
      </c>
      <c r="P97" s="77">
        <v>89.314520146520152</v>
      </c>
      <c r="Q97" s="77">
        <v>15.964920000000001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34.729999999999997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28.38</v>
      </c>
      <c r="AB97" s="117">
        <f>-STOA!N97</f>
        <v>-153.12</v>
      </c>
      <c r="AC97">
        <f t="shared" si="3"/>
        <v>10.236591037191063</v>
      </c>
      <c r="AD97">
        <f t="shared" si="4"/>
        <v>845.41297157559484</v>
      </c>
      <c r="AE97">
        <f>'IDT-1'!B97</f>
        <v>0</v>
      </c>
      <c r="AF97" s="26"/>
      <c r="AG97">
        <f t="shared" si="5"/>
        <v>845.41297157559484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14.402764269260304</v>
      </c>
      <c r="F98">
        <f>GT_Spot!P98</f>
        <v>0</v>
      </c>
      <c r="G98">
        <f>PPCL_NG!P98</f>
        <v>44.7</v>
      </c>
      <c r="H98">
        <f>PPCL_Spot!P98</f>
        <v>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664.14975920037818</v>
      </c>
      <c r="P98" s="77">
        <v>84.755684981684979</v>
      </c>
      <c r="Q98" s="77">
        <v>15.964920000000001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35.64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28.38</v>
      </c>
      <c r="AB98" s="117">
        <f>-STOA!N98</f>
        <v>-153.12</v>
      </c>
      <c r="AC98">
        <f t="shared" si="3"/>
        <v>10.050414416570195</v>
      </c>
      <c r="AD98">
        <f t="shared" si="4"/>
        <v>824.44271403475329</v>
      </c>
      <c r="AE98">
        <f>'IDT-1'!B98</f>
        <v>0</v>
      </c>
      <c r="AF98" s="26"/>
      <c r="AG98">
        <f t="shared" si="5"/>
        <v>824.44271403475329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0.31889894293487597</v>
      </c>
      <c r="F99">
        <f t="shared" si="6"/>
        <v>0</v>
      </c>
      <c r="G99">
        <f t="shared" si="6"/>
        <v>1.0734649999999997</v>
      </c>
      <c r="H99">
        <f t="shared" si="6"/>
        <v>0</v>
      </c>
      <c r="I99">
        <f t="shared" si="6"/>
        <v>2.2649542516662868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20.844814477825622</v>
      </c>
      <c r="P99" s="77">
        <f t="shared" si="6"/>
        <v>2.4058615750915746</v>
      </c>
      <c r="Q99" s="77">
        <f t="shared" si="6"/>
        <v>0.71287430400000018</v>
      </c>
      <c r="R99" s="80">
        <f t="shared" si="6"/>
        <v>0.37783731060606052</v>
      </c>
      <c r="S99" s="80">
        <f t="shared" si="6"/>
        <v>0</v>
      </c>
      <c r="T99" s="78">
        <f t="shared" si="6"/>
        <v>2.1183149999999995</v>
      </c>
      <c r="U99" s="78">
        <f t="shared" si="6"/>
        <v>1.2550125000000001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1.5006700000000002</v>
      </c>
      <c r="Z99" s="75">
        <f t="shared" si="6"/>
        <v>-0.48649999999999999</v>
      </c>
      <c r="AA99" s="117">
        <f t="shared" si="6"/>
        <v>1.8351025000000001</v>
      </c>
      <c r="AB99" s="117">
        <f t="shared" si="6"/>
        <v>-7.1999399999999945</v>
      </c>
      <c r="AC99">
        <f t="shared" si="6"/>
        <v>0.3828577828360899</v>
      </c>
      <c r="AD99">
        <f t="shared" si="6"/>
        <v>26.491448079288325</v>
      </c>
      <c r="AE99">
        <f t="shared" si="6"/>
        <v>0.72273600000000005</v>
      </c>
      <c r="AG99">
        <f t="shared" si="6"/>
        <v>27.214184079288327</v>
      </c>
      <c r="AI99">
        <f t="shared" si="6"/>
        <v>0</v>
      </c>
      <c r="AJ99">
        <f t="shared" si="6"/>
        <v>0</v>
      </c>
      <c r="AK99">
        <f t="shared" si="6"/>
        <v>0.44587749999999993</v>
      </c>
      <c r="AL99">
        <f t="shared" si="6"/>
        <v>-0.59293750000000001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N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44573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7.8855387765549017</v>
      </c>
      <c r="F3">
        <f>GT_Spot!Q3</f>
        <v>0</v>
      </c>
      <c r="G3">
        <f>PPCL_NG!Q3</f>
        <v>25.71</v>
      </c>
      <c r="H3">
        <f>PPCL_Spot!Q3</f>
        <v>0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617.00157587325748</v>
      </c>
      <c r="P3" s="77">
        <v>39.117411721611724</v>
      </c>
      <c r="Q3" s="77">
        <v>9.232899999999999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69.58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-187</v>
      </c>
      <c r="AA3" s="117">
        <f>STOA!I3</f>
        <v>0.67999999999999994</v>
      </c>
      <c r="AB3" s="117">
        <f>-STOA!O3</f>
        <v>-208.59</v>
      </c>
      <c r="AC3">
        <f>SUMIF(B3:AB3,"&gt;0")*$AC$2-SUMIF(B3:AB3,"&lt;0")*($AC$2/(1-$AC$2))+SUMIF(AI3:AR3,"&gt;0")*$AC$2-SUMIF(AI3:AR3,"&lt;0")*($AC$2/(1-$AC$2))</f>
        <v>10.720419818573777</v>
      </c>
      <c r="AD3">
        <f>SUM(B3:AB3,AI3:AR3)-AC3</f>
        <v>412.81700655285022</v>
      </c>
      <c r="AE3">
        <f>'IDT-1'!C3</f>
        <v>0</v>
      </c>
      <c r="AF3" s="26"/>
      <c r="AG3">
        <f>SUM(AD3:AF3)</f>
        <v>412.81700655285022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5.0777582159624419</v>
      </c>
      <c r="F4">
        <f>GT_Spot!Q4</f>
        <v>0</v>
      </c>
      <c r="G4">
        <f>PPCL_NG!Q4</f>
        <v>22</v>
      </c>
      <c r="H4">
        <f>PPCL_Spot!Q4</f>
        <v>0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604.21105517096794</v>
      </c>
      <c r="P4" s="77">
        <v>39.117411721611724</v>
      </c>
      <c r="Q4" s="77">
        <v>9.232899999999999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69.569999999999993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-207</v>
      </c>
      <c r="AA4" s="117">
        <f>STOA!I4</f>
        <v>0.67999999999999994</v>
      </c>
      <c r="AB4" s="117">
        <f>-STOA!O4</f>
        <v>-208.59</v>
      </c>
      <c r="AC4">
        <f t="shared" ref="AC4:AC67" si="0">SUMIF(B4:AB4,"&gt;0")*$AC$2-SUMIF(B4:AB4,"&lt;0")*($AC$2/(1-$AC$2))+SUMIF(AI4:AR4,"&gt;0")*$AC$2-SUMIF(AI4:AR4,"&lt;0")*($AC$2/(1-$AC$2))</f>
        <v>10.727981317904323</v>
      </c>
      <c r="AD4">
        <f t="shared" ref="AD4:AD67" si="1">SUM(B4:AB4,AI4:AR4)-AC4</f>
        <v>373.49114379063758</v>
      </c>
      <c r="AE4">
        <f>'IDT-1'!C4</f>
        <v>0</v>
      </c>
      <c r="AF4" s="26"/>
      <c r="AG4">
        <f t="shared" ref="AG4:AG67" si="2">SUM(AD4:AF4)</f>
        <v>373.49114379063758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5.0777582159624419</v>
      </c>
      <c r="F5">
        <f>GT_Spot!Q5</f>
        <v>0</v>
      </c>
      <c r="G5">
        <f>PPCL_NG!Q5</f>
        <v>22</v>
      </c>
      <c r="H5">
        <f>PPCL_Spot!Q5</f>
        <v>0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591.52429674867585</v>
      </c>
      <c r="P5" s="77">
        <v>39.117411721611724</v>
      </c>
      <c r="Q5" s="77">
        <v>9.232899999999999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69.22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-227</v>
      </c>
      <c r="AA5" s="117">
        <f>STOA!I5</f>
        <v>0.67999999999999994</v>
      </c>
      <c r="AB5" s="117">
        <f>-STOA!O5</f>
        <v>-208.59</v>
      </c>
      <c r="AC5">
        <f t="shared" si="0"/>
        <v>11.145945495119873</v>
      </c>
      <c r="AD5">
        <f t="shared" si="1"/>
        <v>300.03642119113005</v>
      </c>
      <c r="AE5">
        <f>'IDT-1'!C5</f>
        <v>0</v>
      </c>
      <c r="AF5" s="26"/>
      <c r="AG5">
        <f t="shared" si="2"/>
        <v>300.03642119113005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5.0777582159624419</v>
      </c>
      <c r="F6">
        <f>GT_Spot!Q6</f>
        <v>0</v>
      </c>
      <c r="G6">
        <f>PPCL_NG!Q6</f>
        <v>22</v>
      </c>
      <c r="H6">
        <f>PPCL_Spot!Q6</f>
        <v>0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584.85779202478443</v>
      </c>
      <c r="P6" s="77">
        <v>39.117411721611724</v>
      </c>
      <c r="Q6" s="77">
        <v>9.232899999999999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68.66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-237</v>
      </c>
      <c r="AA6" s="117">
        <f>STOA!I6</f>
        <v>0.67999999999999994</v>
      </c>
      <c r="AB6" s="117">
        <f>-STOA!O6</f>
        <v>-208.59</v>
      </c>
      <c r="AC6">
        <f t="shared" si="0"/>
        <v>11.171133528771581</v>
      </c>
      <c r="AD6">
        <f t="shared" si="1"/>
        <v>282.78472843358685</v>
      </c>
      <c r="AE6">
        <f>'IDT-1'!C6</f>
        <v>0</v>
      </c>
      <c r="AF6" s="26"/>
      <c r="AG6">
        <f t="shared" si="2"/>
        <v>282.78472843358685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5.0777582159624419</v>
      </c>
      <c r="F7">
        <f>GT_Spot!Q7</f>
        <v>0</v>
      </c>
      <c r="G7">
        <f>PPCL_NG!Q7</f>
        <v>22</v>
      </c>
      <c r="H7">
        <f>PPCL_Spot!Q7</f>
        <v>0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600.0939569736596</v>
      </c>
      <c r="P7" s="77">
        <v>39.117411721611724</v>
      </c>
      <c r="Q7" s="77">
        <v>9.232899999999999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68.58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-252</v>
      </c>
      <c r="AA7" s="117">
        <f>STOA!I7</f>
        <v>0.67999999999999994</v>
      </c>
      <c r="AB7" s="117">
        <f>-STOA!O7</f>
        <v>-208.59</v>
      </c>
      <c r="AC7">
        <f t="shared" si="0"/>
        <v>11.348898417932659</v>
      </c>
      <c r="AD7">
        <f t="shared" si="1"/>
        <v>292.763128493301</v>
      </c>
      <c r="AE7">
        <f>'IDT-1'!C7</f>
        <v>0</v>
      </c>
      <c r="AF7" s="26"/>
      <c r="AG7">
        <f t="shared" si="2"/>
        <v>292.763128493301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5.0777582159624419</v>
      </c>
      <c r="F8">
        <f>GT_Spot!Q8</f>
        <v>0</v>
      </c>
      <c r="G8">
        <f>PPCL_NG!Q8</f>
        <v>22</v>
      </c>
      <c r="H8">
        <f>PPCL_Spot!Q8</f>
        <v>0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609.44663336180361</v>
      </c>
      <c r="P8" s="77">
        <v>39.117411721611724</v>
      </c>
      <c r="Q8" s="77">
        <v>9.232899999999999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68.16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-227</v>
      </c>
      <c r="AA8" s="117">
        <f>STOA!I8</f>
        <v>0.67999999999999994</v>
      </c>
      <c r="AB8" s="117">
        <f>-STOA!O8</f>
        <v>-208.59</v>
      </c>
      <c r="AC8">
        <f t="shared" si="0"/>
        <v>11.161162144482466</v>
      </c>
      <c r="AD8">
        <f t="shared" si="1"/>
        <v>331.88354115489511</v>
      </c>
      <c r="AE8">
        <f>'IDT-1'!C8</f>
        <v>0</v>
      </c>
      <c r="AF8" s="26"/>
      <c r="AG8">
        <f t="shared" si="2"/>
        <v>331.88354115489511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5.0777582159624419</v>
      </c>
      <c r="F9">
        <f>GT_Spot!Q9</f>
        <v>0</v>
      </c>
      <c r="G9">
        <f>PPCL_NG!Q9</f>
        <v>22</v>
      </c>
      <c r="H9">
        <f>PPCL_Spot!Q9</f>
        <v>0</v>
      </c>
      <c r="I9">
        <f>Bawana_NG!Q9</f>
        <v>42.493286726852411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597.21399818714997</v>
      </c>
      <c r="P9" s="77">
        <v>39.117411721611724</v>
      </c>
      <c r="Q9" s="77">
        <v>9.232899999999999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67.66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-232</v>
      </c>
      <c r="AA9" s="117">
        <f>STOA!I9</f>
        <v>0.67999999999999994</v>
      </c>
      <c r="AB9" s="117">
        <f>-STOA!O9</f>
        <v>-208.59</v>
      </c>
      <c r="AC9">
        <f t="shared" si="0"/>
        <v>11.116931790974744</v>
      </c>
      <c r="AD9">
        <f t="shared" si="1"/>
        <v>296.76842306060166</v>
      </c>
      <c r="AE9">
        <f>'IDT-1'!C9</f>
        <v>0</v>
      </c>
      <c r="AF9" s="26"/>
      <c r="AG9">
        <f t="shared" si="2"/>
        <v>296.76842306060166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5.0777582159624419</v>
      </c>
      <c r="F10">
        <f>GT_Spot!Q10</f>
        <v>0</v>
      </c>
      <c r="G10">
        <f>PPCL_NG!Q10</f>
        <v>22</v>
      </c>
      <c r="H10">
        <f>PPCL_Spot!Q10</f>
        <v>0</v>
      </c>
      <c r="I10">
        <f>Bawana_NG!Q10</f>
        <v>42.493286726852411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588.46312411121858</v>
      </c>
      <c r="P10" s="77">
        <v>39.117411721611724</v>
      </c>
      <c r="Q10" s="77">
        <v>9.232899999999999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75.38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-242</v>
      </c>
      <c r="AA10" s="117">
        <f>STOA!I10</f>
        <v>0.67999999999999994</v>
      </c>
      <c r="AB10" s="117">
        <f>-STOA!O10</f>
        <v>-208.59</v>
      </c>
      <c r="AC10">
        <f t="shared" si="0"/>
        <v>11.374203924772409</v>
      </c>
      <c r="AD10">
        <f t="shared" si="1"/>
        <v>265.4802768508726</v>
      </c>
      <c r="AE10">
        <f>'IDT-1'!C10</f>
        <v>0</v>
      </c>
      <c r="AF10" s="26"/>
      <c r="AG10">
        <f t="shared" si="2"/>
        <v>265.4802768508726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5.0777582159624419</v>
      </c>
      <c r="F11">
        <f>GT_Spot!Q11</f>
        <v>0</v>
      </c>
      <c r="G11">
        <f>PPCL_NG!Q11</f>
        <v>22</v>
      </c>
      <c r="H11">
        <f>PPCL_Spot!Q11</f>
        <v>0</v>
      </c>
      <c r="I11">
        <f>Bawana_NG!Q11</f>
        <v>42.493286726852411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603.86392250453127</v>
      </c>
      <c r="P11" s="77">
        <v>39.117411721611724</v>
      </c>
      <c r="Q11" s="77">
        <v>9.232899999999999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74.789999999999992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-247</v>
      </c>
      <c r="AA11" s="117">
        <f>STOA!I11</f>
        <v>0.67999999999999994</v>
      </c>
      <c r="AB11" s="117">
        <f>-STOA!O11</f>
        <v>-208.59</v>
      </c>
      <c r="AC11">
        <f t="shared" si="0"/>
        <v>11.37136703780063</v>
      </c>
      <c r="AD11">
        <f t="shared" si="1"/>
        <v>295.29391213115707</v>
      </c>
      <c r="AE11">
        <f>'IDT-1'!C11</f>
        <v>0</v>
      </c>
      <c r="AF11" s="26"/>
      <c r="AG11">
        <f t="shared" si="2"/>
        <v>295.29391213115707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5.0777582159624419</v>
      </c>
      <c r="F12">
        <f>GT_Spot!Q12</f>
        <v>0</v>
      </c>
      <c r="G12">
        <f>PPCL_NG!Q12</f>
        <v>22</v>
      </c>
      <c r="H12">
        <f>PPCL_Spot!Q12</f>
        <v>0</v>
      </c>
      <c r="I12">
        <f>Bawana_NG!Q12</f>
        <v>42.493286726852411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613.60631676091873</v>
      </c>
      <c r="P12" s="77">
        <v>39.117411721611724</v>
      </c>
      <c r="Q12" s="77">
        <v>9.232899999999999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74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-252</v>
      </c>
      <c r="AA12" s="117">
        <f>STOA!I12</f>
        <v>0.67999999999999994</v>
      </c>
      <c r="AB12" s="117">
        <f>-STOA!O12</f>
        <v>-208.59</v>
      </c>
      <c r="AC12">
        <f t="shared" si="0"/>
        <v>11.494538744867816</v>
      </c>
      <c r="AD12">
        <f t="shared" si="1"/>
        <v>299.12313468047734</v>
      </c>
      <c r="AE12">
        <f>'IDT-1'!C12</f>
        <v>0</v>
      </c>
      <c r="AF12" s="26"/>
      <c r="AG12">
        <f t="shared" si="2"/>
        <v>299.12313468047734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5.0777582159624419</v>
      </c>
      <c r="F13">
        <f>GT_Spot!Q13</f>
        <v>0</v>
      </c>
      <c r="G13">
        <f>PPCL_NG!Q13</f>
        <v>22</v>
      </c>
      <c r="H13">
        <f>PPCL_Spot!Q13</f>
        <v>0</v>
      </c>
      <c r="I13">
        <f>Bawana_NG!Q13</f>
        <v>42.493286726852411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597.52484926153295</v>
      </c>
      <c r="P13" s="77">
        <v>39.117411721611724</v>
      </c>
      <c r="Q13" s="77">
        <v>9.232899999999999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72.930000000000007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-262</v>
      </c>
      <c r="AA13" s="117">
        <f>STOA!I13</f>
        <v>0.67999999999999994</v>
      </c>
      <c r="AB13" s="117">
        <f>-STOA!O13</f>
        <v>-208.59</v>
      </c>
      <c r="AC13">
        <f t="shared" si="0"/>
        <v>11.343605830873223</v>
      </c>
      <c r="AD13">
        <f t="shared" si="1"/>
        <v>282.12260009508623</v>
      </c>
      <c r="AE13">
        <f>'IDT-1'!C13</f>
        <v>0</v>
      </c>
      <c r="AF13" s="26"/>
      <c r="AG13">
        <f t="shared" si="2"/>
        <v>282.12260009508623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5.0777582159624419</v>
      </c>
      <c r="F14">
        <f>GT_Spot!Q14</f>
        <v>0</v>
      </c>
      <c r="G14">
        <f>PPCL_NG!Q14</f>
        <v>25.71</v>
      </c>
      <c r="H14">
        <f>PPCL_Spot!Q14</f>
        <v>0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587.2093073169641</v>
      </c>
      <c r="P14" s="77">
        <v>42.277080586080586</v>
      </c>
      <c r="Q14" s="77">
        <v>9.232899999999999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71.86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-277</v>
      </c>
      <c r="AA14" s="117">
        <f>STOA!I14</f>
        <v>0.67999999999999994</v>
      </c>
      <c r="AB14" s="117">
        <f>-STOA!O14</f>
        <v>-208.59</v>
      </c>
      <c r="AC14">
        <f t="shared" si="0"/>
        <v>11.458002499793993</v>
      </c>
      <c r="AD14">
        <f t="shared" si="1"/>
        <v>274.91904361921297</v>
      </c>
      <c r="AE14">
        <f>'IDT-1'!C14</f>
        <v>0</v>
      </c>
      <c r="AF14" s="26"/>
      <c r="AG14">
        <f t="shared" si="2"/>
        <v>274.91904361921297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5.0777582159624419</v>
      </c>
      <c r="F15">
        <f>GT_Spot!Q15</f>
        <v>0</v>
      </c>
      <c r="G15">
        <f>PPCL_NG!Q15</f>
        <v>25.07</v>
      </c>
      <c r="H15">
        <f>PPCL_Spot!Q15</f>
        <v>0</v>
      </c>
      <c r="I15">
        <f>Bawana_NG!Q15</f>
        <v>40.588085287041842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593.06990541139851</v>
      </c>
      <c r="P15" s="77">
        <v>39.117411721611724</v>
      </c>
      <c r="Q15" s="77">
        <v>9.232899999999999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71.62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-277</v>
      </c>
      <c r="AA15" s="117">
        <f>STOA!I15</f>
        <v>0.67999999999999994</v>
      </c>
      <c r="AB15" s="117">
        <f>-STOA!O15</f>
        <v>-208.59</v>
      </c>
      <c r="AC15">
        <f t="shared" si="0"/>
        <v>11.525077740376588</v>
      </c>
      <c r="AD15">
        <f t="shared" si="1"/>
        <v>252.34098289563789</v>
      </c>
      <c r="AE15">
        <f>'IDT-1'!C15</f>
        <v>0</v>
      </c>
      <c r="AF15" s="26"/>
      <c r="AG15">
        <f t="shared" si="2"/>
        <v>252.34098289563789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5.0777582159624419</v>
      </c>
      <c r="F16">
        <f>GT_Spot!Q16</f>
        <v>0</v>
      </c>
      <c r="G16">
        <f>PPCL_NG!Q16</f>
        <v>25.71</v>
      </c>
      <c r="H16">
        <f>PPCL_Spot!Q16</f>
        <v>0</v>
      </c>
      <c r="I16">
        <f>Bawana_NG!Q16</f>
        <v>40.588085287041842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602.03302421139892</v>
      </c>
      <c r="P16" s="77">
        <v>39.117411721611724</v>
      </c>
      <c r="Q16" s="77">
        <v>9.232899999999999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74.209999999999994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-277</v>
      </c>
      <c r="AA16" s="117">
        <f>STOA!I16</f>
        <v>0.67999999999999994</v>
      </c>
      <c r="AB16" s="117">
        <f>-STOA!O16</f>
        <v>-208.59</v>
      </c>
      <c r="AC16">
        <f t="shared" si="0"/>
        <v>11.499205272983662</v>
      </c>
      <c r="AD16">
        <f t="shared" si="1"/>
        <v>279.55997416303114</v>
      </c>
      <c r="AE16">
        <f>'IDT-1'!C16</f>
        <v>0</v>
      </c>
      <c r="AF16" s="26"/>
      <c r="AG16">
        <f t="shared" si="2"/>
        <v>279.55997416303114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5.0777582159624419</v>
      </c>
      <c r="F17">
        <f>GT_Spot!Q17</f>
        <v>0</v>
      </c>
      <c r="G17">
        <f>PPCL_NG!Q17</f>
        <v>25.71</v>
      </c>
      <c r="H17">
        <f>PPCL_Spot!Q17</f>
        <v>0</v>
      </c>
      <c r="I17">
        <f>Bawana_NG!Q17</f>
        <v>40.588085287041842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592.77250752502448</v>
      </c>
      <c r="P17" s="77">
        <v>39.117411721611724</v>
      </c>
      <c r="Q17" s="77">
        <v>9.232899999999999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73.11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-277</v>
      </c>
      <c r="AA17" s="117">
        <f>STOA!I17</f>
        <v>0.67999999999999994</v>
      </c>
      <c r="AB17" s="117">
        <f>-STOA!O17</f>
        <v>-208.59</v>
      </c>
      <c r="AC17">
        <f t="shared" si="0"/>
        <v>11.363642088532592</v>
      </c>
      <c r="AD17">
        <f t="shared" si="1"/>
        <v>274.33502066110788</v>
      </c>
      <c r="AE17">
        <f>'IDT-1'!C17</f>
        <v>0</v>
      </c>
      <c r="AF17" s="26"/>
      <c r="AG17">
        <f t="shared" si="2"/>
        <v>274.33502066110788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5.0777582159624419</v>
      </c>
      <c r="F18">
        <f>GT_Spot!Q18</f>
        <v>0</v>
      </c>
      <c r="G18">
        <f>PPCL_NG!Q18</f>
        <v>25.71</v>
      </c>
      <c r="H18">
        <f>PPCL_Spot!Q18</f>
        <v>0</v>
      </c>
      <c r="I18">
        <f>Bawana_NG!Q18</f>
        <v>40.588085287041842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583.11472073064306</v>
      </c>
      <c r="P18" s="77">
        <v>39.117411721611724</v>
      </c>
      <c r="Q18" s="77">
        <v>9.232899999999999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72.92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-272</v>
      </c>
      <c r="AA18" s="117">
        <f>STOA!I18</f>
        <v>0.67999999999999994</v>
      </c>
      <c r="AB18" s="117">
        <f>-STOA!O18</f>
        <v>-208.59</v>
      </c>
      <c r="AC18">
        <f t="shared" si="0"/>
        <v>11.232590927131058</v>
      </c>
      <c r="AD18">
        <f t="shared" si="1"/>
        <v>269.6182850281279</v>
      </c>
      <c r="AE18">
        <f>'IDT-1'!C18</f>
        <v>0</v>
      </c>
      <c r="AF18" s="26"/>
      <c r="AG18">
        <f t="shared" si="2"/>
        <v>269.6182850281279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5.0777582159624419</v>
      </c>
      <c r="F19">
        <f>GT_Spot!Q19</f>
        <v>0</v>
      </c>
      <c r="G19">
        <f>PPCL_NG!Q19</f>
        <v>25.71</v>
      </c>
      <c r="H19">
        <f>PPCL_Spot!Q19</f>
        <v>0</v>
      </c>
      <c r="I19">
        <f>Bawana_NG!Q19</f>
        <v>40.588085287041842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589.8585406281826</v>
      </c>
      <c r="P19" s="77">
        <v>39.117411721611724</v>
      </c>
      <c r="Q19" s="77">
        <v>9.232899999999999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72.180000000000007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-267</v>
      </c>
      <c r="AA19" s="117">
        <f>STOA!I19</f>
        <v>0.67999999999999994</v>
      </c>
      <c r="AB19" s="117">
        <f>-STOA!O19</f>
        <v>-208.32</v>
      </c>
      <c r="AC19">
        <f t="shared" si="0"/>
        <v>11.238636810187435</v>
      </c>
      <c r="AD19">
        <f t="shared" si="1"/>
        <v>280.88605904261101</v>
      </c>
      <c r="AE19">
        <f>'IDT-1'!C19</f>
        <v>0</v>
      </c>
      <c r="AF19" s="26"/>
      <c r="AG19">
        <f t="shared" si="2"/>
        <v>280.88605904261101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5.0777582159624419</v>
      </c>
      <c r="F20">
        <f>GT_Spot!Q20</f>
        <v>0</v>
      </c>
      <c r="G20">
        <f>PPCL_NG!Q20</f>
        <v>25.71</v>
      </c>
      <c r="H20">
        <f>PPCL_Spot!Q20</f>
        <v>0</v>
      </c>
      <c r="I20">
        <f>Bawana_NG!Q20</f>
        <v>40.588085287041842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597.81155764478854</v>
      </c>
      <c r="P20" s="77">
        <v>39.117411721611724</v>
      </c>
      <c r="Q20" s="77">
        <v>9.232899999999999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71.75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-262</v>
      </c>
      <c r="AA20" s="117">
        <f>STOA!I20</f>
        <v>0.67999999999999994</v>
      </c>
      <c r="AB20" s="117">
        <f>-STOA!O20</f>
        <v>-208.32</v>
      </c>
      <c r="AC20">
        <f t="shared" si="0"/>
        <v>11.260448722322591</v>
      </c>
      <c r="AD20">
        <f t="shared" si="1"/>
        <v>293.38726414708185</v>
      </c>
      <c r="AE20">
        <f>'IDT-1'!C20</f>
        <v>0</v>
      </c>
      <c r="AF20" s="26"/>
      <c r="AG20">
        <f t="shared" si="2"/>
        <v>293.38726414708185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5.0777582159624419</v>
      </c>
      <c r="F21">
        <f>GT_Spot!Q21</f>
        <v>0</v>
      </c>
      <c r="G21">
        <f>PPCL_NG!Q21</f>
        <v>25.07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595.37885618237033</v>
      </c>
      <c r="P21" s="77">
        <v>39.117411721611724</v>
      </c>
      <c r="Q21" s="77">
        <v>9.232899999999999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71.42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-252</v>
      </c>
      <c r="AA21" s="117">
        <f>STOA!I21</f>
        <v>0.67999999999999994</v>
      </c>
      <c r="AB21" s="117">
        <f>-STOA!O21</f>
        <v>-208.32</v>
      </c>
      <c r="AC21">
        <f t="shared" si="0"/>
        <v>11.268235161316365</v>
      </c>
      <c r="AD21">
        <f t="shared" si="1"/>
        <v>304.30869095862795</v>
      </c>
      <c r="AE21">
        <f>'IDT-1'!C21</f>
        <v>0</v>
      </c>
      <c r="AF21" s="26"/>
      <c r="AG21">
        <f t="shared" si="2"/>
        <v>304.30869095862795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5.0777582159624419</v>
      </c>
      <c r="F22">
        <f>GT_Spot!Q22</f>
        <v>0</v>
      </c>
      <c r="G22">
        <f>PPCL_NG!Q22</f>
        <v>25.71</v>
      </c>
      <c r="H22">
        <f>PPCL_Spot!Q22</f>
        <v>0</v>
      </c>
      <c r="I22">
        <f>Bawana_NG!Q22</f>
        <v>40.19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590.06824958297182</v>
      </c>
      <c r="P22" s="77">
        <v>39.117411721611724</v>
      </c>
      <c r="Q22" s="77">
        <v>9.232899999999999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65.099999999999994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-242</v>
      </c>
      <c r="AA22" s="117">
        <f>STOA!I22</f>
        <v>0.67999999999999994</v>
      </c>
      <c r="AB22" s="117">
        <f>-STOA!O22</f>
        <v>-208.32</v>
      </c>
      <c r="AC22">
        <f t="shared" si="0"/>
        <v>11.174675098463613</v>
      </c>
      <c r="AD22">
        <f t="shared" si="1"/>
        <v>273.68164442208229</v>
      </c>
      <c r="AE22">
        <f>'IDT-1'!C22</f>
        <v>0</v>
      </c>
      <c r="AF22" s="26"/>
      <c r="AG22">
        <f t="shared" si="2"/>
        <v>273.68164442208229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5.0777582159624419</v>
      </c>
      <c r="F23">
        <f>GT_Spot!Q23</f>
        <v>0</v>
      </c>
      <c r="G23">
        <f>PPCL_NG!Q23</f>
        <v>25.71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594.85177030858551</v>
      </c>
      <c r="P23" s="77">
        <v>47.313755311355315</v>
      </c>
      <c r="Q23" s="77">
        <v>9.232899999999999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64.56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-284</v>
      </c>
      <c r="AA23" s="117">
        <f>STOA!I23</f>
        <v>0.67999999999999994</v>
      </c>
      <c r="AB23" s="117">
        <f>-STOA!O23</f>
        <v>-208.32</v>
      </c>
      <c r="AC23">
        <f t="shared" si="0"/>
        <v>11.565088709927053</v>
      </c>
      <c r="AD23">
        <f t="shared" si="1"/>
        <v>273.4610951259761</v>
      </c>
      <c r="AE23">
        <f>'IDT-1'!C23</f>
        <v>0</v>
      </c>
      <c r="AF23" s="26"/>
      <c r="AG23">
        <f t="shared" si="2"/>
        <v>273.4610951259761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5.0777582159624419</v>
      </c>
      <c r="F24">
        <f>GT_Spot!Q24</f>
        <v>0</v>
      </c>
      <c r="G24">
        <f>PPCL_NG!Q24</f>
        <v>25.71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598.00957875706331</v>
      </c>
      <c r="P24" s="77">
        <v>47.313755311355315</v>
      </c>
      <c r="Q24" s="77">
        <v>9.232899999999999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64.17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-269</v>
      </c>
      <c r="AA24" s="117">
        <f>STOA!I24</f>
        <v>0.67999999999999994</v>
      </c>
      <c r="AB24" s="117">
        <f>-STOA!O24</f>
        <v>-208.32</v>
      </c>
      <c r="AC24">
        <f t="shared" si="0"/>
        <v>11.411882873829752</v>
      </c>
      <c r="AD24">
        <f t="shared" si="1"/>
        <v>296.38210941055121</v>
      </c>
      <c r="AE24">
        <f>'IDT-1'!C24</f>
        <v>0</v>
      </c>
      <c r="AF24" s="26"/>
      <c r="AG24">
        <f t="shared" si="2"/>
        <v>296.38210941055121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5.0777582159624419</v>
      </c>
      <c r="F25">
        <f>GT_Spot!Q25</f>
        <v>0</v>
      </c>
      <c r="G25">
        <f>PPCL_NG!Q25</f>
        <v>25.71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612.09072091674216</v>
      </c>
      <c r="P25" s="77">
        <v>47.313755311355315</v>
      </c>
      <c r="Q25" s="77">
        <v>9.232899999999999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63.8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-249</v>
      </c>
      <c r="AA25" s="117">
        <f>STOA!I25</f>
        <v>0.67999999999999994</v>
      </c>
      <c r="AB25" s="117">
        <f>-STOA!O25</f>
        <v>-208.32</v>
      </c>
      <c r="AC25">
        <f t="shared" si="0"/>
        <v>11.470394032179559</v>
      </c>
      <c r="AD25">
        <f t="shared" si="1"/>
        <v>317.03474041188025</v>
      </c>
      <c r="AE25">
        <f>'IDT-1'!C25</f>
        <v>0</v>
      </c>
      <c r="AF25" s="26"/>
      <c r="AG25">
        <f t="shared" si="2"/>
        <v>317.03474041188025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5.0777582159624419</v>
      </c>
      <c r="F26">
        <f>GT_Spot!Q26</f>
        <v>0</v>
      </c>
      <c r="G26">
        <f>PPCL_NG!Q26</f>
        <v>25.71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617.91402404954192</v>
      </c>
      <c r="P26" s="77">
        <v>47.313755311355315</v>
      </c>
      <c r="Q26" s="77">
        <v>9.232899999999999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63.29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-219</v>
      </c>
      <c r="AA26" s="117">
        <f>STOA!I26</f>
        <v>0.67999999999999994</v>
      </c>
      <c r="AB26" s="117">
        <f>-STOA!O26</f>
        <v>-208.32</v>
      </c>
      <c r="AC26">
        <f t="shared" si="0"/>
        <v>11.268563529126729</v>
      </c>
      <c r="AD26">
        <f t="shared" si="1"/>
        <v>350.54987404773289</v>
      </c>
      <c r="AE26">
        <f>'IDT-1'!C26</f>
        <v>0</v>
      </c>
      <c r="AF26" s="26"/>
      <c r="AG26">
        <f t="shared" si="2"/>
        <v>350.54987404773289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5.0777582159624419</v>
      </c>
      <c r="F27">
        <f>GT_Spot!Q27</f>
        <v>0</v>
      </c>
      <c r="G27">
        <f>PPCL_NG!Q27</f>
        <v>26.03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684.32300948244335</v>
      </c>
      <c r="P27" s="77">
        <v>56.266997069597075</v>
      </c>
      <c r="Q27" s="77">
        <v>14.000479999999998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88.1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-189</v>
      </c>
      <c r="AA27" s="117">
        <f>STOA!I27</f>
        <v>0.67999999999999994</v>
      </c>
      <c r="AB27" s="117">
        <f>-STOA!O27</f>
        <v>-208.81</v>
      </c>
      <c r="AC27">
        <f t="shared" si="0"/>
        <v>11.666512463562945</v>
      </c>
      <c r="AD27">
        <f t="shared" si="1"/>
        <v>514.92173230443984</v>
      </c>
      <c r="AE27">
        <f>'IDT-1'!C27</f>
        <v>0</v>
      </c>
      <c r="AF27" s="26"/>
      <c r="AG27">
        <f t="shared" si="2"/>
        <v>514.92173230443984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5.0777582159624419</v>
      </c>
      <c r="F28">
        <f>GT_Spot!Q28</f>
        <v>0</v>
      </c>
      <c r="G28">
        <f>PPCL_NG!Q28</f>
        <v>25.07</v>
      </c>
      <c r="H28">
        <f>PPCL_Spot!Q28</f>
        <v>0</v>
      </c>
      <c r="I28">
        <f>Bawana_NG!Q28</f>
        <v>49.919999999999987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725.36489703604786</v>
      </c>
      <c r="P28" s="77">
        <v>65.748543589743605</v>
      </c>
      <c r="Q28" s="77">
        <v>18.780759999999997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101.19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-195</v>
      </c>
      <c r="AA28" s="117">
        <f>STOA!I28</f>
        <v>0.67999999999999994</v>
      </c>
      <c r="AB28" s="117">
        <f>-STOA!O28</f>
        <v>-208.81</v>
      </c>
      <c r="AC28">
        <f t="shared" si="0"/>
        <v>12.579541738210986</v>
      </c>
      <c r="AD28">
        <f t="shared" si="1"/>
        <v>545.44241710354277</v>
      </c>
      <c r="AE28">
        <f>'IDT-1'!C28</f>
        <v>0</v>
      </c>
      <c r="AF28" s="26"/>
      <c r="AG28">
        <f t="shared" si="2"/>
        <v>545.44241710354277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5.0777582159624419</v>
      </c>
      <c r="F29">
        <f>GT_Spot!Q29</f>
        <v>0</v>
      </c>
      <c r="G29">
        <f>PPCL_NG!Q29</f>
        <v>25.71</v>
      </c>
      <c r="H29">
        <f>PPCL_Spot!Q29</f>
        <v>0</v>
      </c>
      <c r="I29">
        <f>Bawana_NG!Q29</f>
        <v>49.919999999999987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758.99298220792923</v>
      </c>
      <c r="P29" s="77">
        <v>65.748543589743605</v>
      </c>
      <c r="Q29" s="77">
        <v>21.917660000000001</v>
      </c>
      <c r="R29" s="80">
        <v>0</v>
      </c>
      <c r="S29" s="80">
        <v>0</v>
      </c>
      <c r="T29" s="78">
        <f>SUMPRODUCT(LTA!F29:AJ29,LTA!F$101:AJ$101,LTA!F$104:AJ$104)</f>
        <v>0.06</v>
      </c>
      <c r="U29" s="78">
        <f>SUMPRODUCT(LTA!F29:AJ29,LTA!F$102:AJ$102,LTA!F$104:AJ$104)</f>
        <v>117.53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-210</v>
      </c>
      <c r="AA29" s="117">
        <f>STOA!I29</f>
        <v>0.67999999999999994</v>
      </c>
      <c r="AB29" s="117">
        <f>-STOA!O29</f>
        <v>-208.81</v>
      </c>
      <c r="AC29">
        <f t="shared" si="0"/>
        <v>13.630103896666238</v>
      </c>
      <c r="AD29">
        <f t="shared" si="1"/>
        <v>533.19684011696881</v>
      </c>
      <c r="AE29">
        <f>'IDT-1'!C29</f>
        <v>0</v>
      </c>
      <c r="AF29" s="26"/>
      <c r="AG29">
        <f t="shared" si="2"/>
        <v>533.19684011696881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-80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5.0777582159624419</v>
      </c>
      <c r="F30">
        <f>GT_Spot!Q30</f>
        <v>0</v>
      </c>
      <c r="G30">
        <f>PPCL_NG!Q30</f>
        <v>25.71</v>
      </c>
      <c r="H30">
        <f>PPCL_Spot!Q30</f>
        <v>0</v>
      </c>
      <c r="I30">
        <f>Bawana_NG!Q30</f>
        <v>49.919999999999987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768.6230640399292</v>
      </c>
      <c r="P30" s="77">
        <v>65.748543589743605</v>
      </c>
      <c r="Q30" s="77">
        <v>21.917660000000001</v>
      </c>
      <c r="R30" s="80">
        <v>1.9206969696969698</v>
      </c>
      <c r="S30" s="80">
        <v>0</v>
      </c>
      <c r="T30" s="78">
        <f>SUMPRODUCT(LTA!F30:AJ30,LTA!F$101:AJ$101,LTA!F$104:AJ$104)</f>
        <v>0.12</v>
      </c>
      <c r="U30" s="78">
        <f>SUMPRODUCT(LTA!F30:AJ30,LTA!F$102:AJ$102,LTA!F$104:AJ$104)</f>
        <v>117.13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-175</v>
      </c>
      <c r="AA30" s="117">
        <f>STOA!I30</f>
        <v>0.67999999999999994</v>
      </c>
      <c r="AB30" s="117">
        <f>-STOA!O30</f>
        <v>-208.81</v>
      </c>
      <c r="AC30">
        <f t="shared" si="0"/>
        <v>13.418024286844334</v>
      </c>
      <c r="AD30">
        <f t="shared" si="1"/>
        <v>579.61969852848767</v>
      </c>
      <c r="AE30">
        <f>'IDT-1'!C30</f>
        <v>0</v>
      </c>
      <c r="AF30" s="26"/>
      <c r="AG30">
        <f t="shared" si="2"/>
        <v>579.61969852848767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5.0777582159624419</v>
      </c>
      <c r="F31">
        <f>GT_Spot!Q31</f>
        <v>0</v>
      </c>
      <c r="G31">
        <f>PPCL_NG!Q31</f>
        <v>25.71</v>
      </c>
      <c r="H31">
        <f>PPCL_Spot!Q31</f>
        <v>0</v>
      </c>
      <c r="I31">
        <f>Bawana_NG!Q31</f>
        <v>49.76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793.80111553792926</v>
      </c>
      <c r="P31" s="77">
        <v>65.748543589743605</v>
      </c>
      <c r="Q31" s="77">
        <v>21.917660000000001</v>
      </c>
      <c r="R31" s="80">
        <v>6.0755656565656562</v>
      </c>
      <c r="S31" s="80">
        <v>0</v>
      </c>
      <c r="T31" s="78">
        <f>SUMPRODUCT(LTA!F31:AJ31,LTA!F$101:AJ$101,LTA!F$104:AJ$104)</f>
        <v>3.08</v>
      </c>
      <c r="U31" s="78">
        <f>SUMPRODUCT(LTA!F31:AJ31,LTA!F$102:AJ$102,LTA!F$104:AJ$104)</f>
        <v>116.81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-150</v>
      </c>
      <c r="AA31" s="117">
        <f>STOA!I31</f>
        <v>0.73</v>
      </c>
      <c r="AB31" s="117">
        <f>-STOA!O31</f>
        <v>-174.07</v>
      </c>
      <c r="AC31">
        <f t="shared" si="0"/>
        <v>13.212429283906207</v>
      </c>
      <c r="AD31">
        <f t="shared" si="1"/>
        <v>666.42821371629475</v>
      </c>
      <c r="AE31">
        <f>'IDT-1'!C31</f>
        <v>-22.861999999999998</v>
      </c>
      <c r="AF31" s="26"/>
      <c r="AG31">
        <f t="shared" si="2"/>
        <v>643.56621371629478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-85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5.0777582159624419</v>
      </c>
      <c r="F32">
        <f>GT_Spot!Q32</f>
        <v>0</v>
      </c>
      <c r="G32">
        <f>PPCL_NG!Q32</f>
        <v>25.71</v>
      </c>
      <c r="H32">
        <f>PPCL_Spot!Q32</f>
        <v>0</v>
      </c>
      <c r="I32">
        <f>Bawana_NG!Q32</f>
        <v>49.919999999999987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815.54960548123631</v>
      </c>
      <c r="P32" s="77">
        <v>65.748543589743605</v>
      </c>
      <c r="Q32" s="77">
        <v>21.917660000000001</v>
      </c>
      <c r="R32" s="80">
        <v>11.760616161616163</v>
      </c>
      <c r="S32" s="80">
        <v>0</v>
      </c>
      <c r="T32" s="78">
        <f>SUMPRODUCT(LTA!F32:AJ32,LTA!F$101:AJ$101,LTA!F$104:AJ$104)</f>
        <v>6.7799999999999994</v>
      </c>
      <c r="U32" s="78">
        <f>SUMPRODUCT(LTA!F32:AJ32,LTA!F$102:AJ$102,LTA!F$104:AJ$104)</f>
        <v>115.5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-141</v>
      </c>
      <c r="AA32" s="117">
        <f>STOA!I32</f>
        <v>0.73</v>
      </c>
      <c r="AB32" s="117">
        <f>-STOA!O32</f>
        <v>-174.07</v>
      </c>
      <c r="AC32">
        <f t="shared" si="0"/>
        <v>13.130037466486138</v>
      </c>
      <c r="AD32">
        <f t="shared" si="1"/>
        <v>735.4941459820725</v>
      </c>
      <c r="AE32">
        <f>'IDT-1'!C32</f>
        <v>-62.234000000000002</v>
      </c>
      <c r="AF32" s="26"/>
      <c r="AG32">
        <f t="shared" si="2"/>
        <v>673.26014598207246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5.0777582159624419</v>
      </c>
      <c r="F33">
        <f>GT_Spot!Q33</f>
        <v>0</v>
      </c>
      <c r="G33">
        <f>PPCL_NG!Q33</f>
        <v>26.03</v>
      </c>
      <c r="H33">
        <f>PPCL_Spot!Q33</f>
        <v>0</v>
      </c>
      <c r="I33">
        <f>Bawana_NG!Q33</f>
        <v>49.76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819.43917174323633</v>
      </c>
      <c r="P33" s="77">
        <v>65.748543589743605</v>
      </c>
      <c r="Q33" s="77">
        <v>21.917660000000001</v>
      </c>
      <c r="R33" s="80">
        <v>20.452898989898991</v>
      </c>
      <c r="S33" s="80">
        <v>0</v>
      </c>
      <c r="T33" s="78">
        <f>SUMPRODUCT(LTA!F33:AJ33,LTA!F$101:AJ$101,LTA!F$104:AJ$104)</f>
        <v>7.58</v>
      </c>
      <c r="U33" s="78">
        <f>SUMPRODUCT(LTA!F33:AJ33,LTA!F$102:AJ$102,LTA!F$104:AJ$104)</f>
        <v>123.74000000000001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-90</v>
      </c>
      <c r="AA33" s="117">
        <f>STOA!I33</f>
        <v>0.73</v>
      </c>
      <c r="AB33" s="117">
        <f>-STOA!O33</f>
        <v>-174.07</v>
      </c>
      <c r="AC33">
        <f t="shared" si="0"/>
        <v>12.422700221127926</v>
      </c>
      <c r="AD33">
        <f t="shared" si="1"/>
        <v>868.76333231771366</v>
      </c>
      <c r="AE33">
        <f>'IDT-1'!C33</f>
        <v>-94.832999999999998</v>
      </c>
      <c r="AF33" s="26"/>
      <c r="AG33">
        <f t="shared" si="2"/>
        <v>773.93033231771369</v>
      </c>
      <c r="AI33" s="75">
        <f>PXIL!I33</f>
        <v>0</v>
      </c>
      <c r="AJ33" s="75">
        <f>PXIL!O33</f>
        <v>0</v>
      </c>
      <c r="AK33" s="75">
        <f>RTM_IEX!I33</f>
        <v>4.78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5.0777582159624419</v>
      </c>
      <c r="F34">
        <f>GT_Spot!Q34</f>
        <v>0</v>
      </c>
      <c r="G34">
        <f>PPCL_NG!Q34</f>
        <v>25.07</v>
      </c>
      <c r="H34">
        <f>PPCL_Spot!Q34</f>
        <v>0</v>
      </c>
      <c r="I34">
        <f>Bawana_NG!Q34</f>
        <v>49.76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821.53102354123632</v>
      </c>
      <c r="P34" s="77">
        <v>65.748543589743605</v>
      </c>
      <c r="Q34" s="77">
        <v>21.917660000000001</v>
      </c>
      <c r="R34" s="80">
        <v>21.770555555555553</v>
      </c>
      <c r="S34" s="80">
        <v>0</v>
      </c>
      <c r="T34" s="78">
        <f>SUMPRODUCT(LTA!F34:AJ34,LTA!F$101:AJ$101,LTA!F$104:AJ$104)</f>
        <v>10.07</v>
      </c>
      <c r="U34" s="78">
        <f>SUMPRODUCT(LTA!F34:AJ34,LTA!F$102:AJ$102,LTA!F$104:AJ$104)</f>
        <v>123.14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-15</v>
      </c>
      <c r="AA34" s="117">
        <f>STOA!I34</f>
        <v>0.73</v>
      </c>
      <c r="AB34" s="117">
        <f>-STOA!O34</f>
        <v>-174.07</v>
      </c>
      <c r="AC34">
        <f t="shared" si="0"/>
        <v>12.108089431451265</v>
      </c>
      <c r="AD34">
        <f t="shared" si="1"/>
        <v>903.6374514710468</v>
      </c>
      <c r="AE34">
        <f>'IDT-1'!C34</f>
        <v>-107.111</v>
      </c>
      <c r="AF34" s="26"/>
      <c r="AG34">
        <f t="shared" si="2"/>
        <v>796.52645147104681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5.0777582159624419</v>
      </c>
      <c r="F35">
        <f>GT_Spot!Q35</f>
        <v>0</v>
      </c>
      <c r="G35">
        <f>PPCL_NG!Q35</f>
        <v>25.71</v>
      </c>
      <c r="H35">
        <f>PPCL_Spot!Q35</f>
        <v>0</v>
      </c>
      <c r="I35">
        <f>Bawana_NG!Q35</f>
        <v>49.919999999999987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821.53102354123632</v>
      </c>
      <c r="P35" s="77">
        <v>65.748543589743605</v>
      </c>
      <c r="Q35" s="77">
        <v>21.917660000000001</v>
      </c>
      <c r="R35" s="80">
        <v>21.903383838383839</v>
      </c>
      <c r="S35" s="80">
        <v>0</v>
      </c>
      <c r="T35" s="78">
        <f>SUMPRODUCT(LTA!F35:AJ35,LTA!F$101:AJ$101,LTA!F$104:AJ$104)</f>
        <v>16.560000000000002</v>
      </c>
      <c r="U35" s="78">
        <f>SUMPRODUCT(LTA!F35:AJ35,LTA!F$102:AJ$102,LTA!F$104:AJ$104)</f>
        <v>122.82000000000001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0.73</v>
      </c>
      <c r="AB35" s="117">
        <f>-STOA!O35</f>
        <v>-177.09</v>
      </c>
      <c r="AC35">
        <f t="shared" si="0"/>
        <v>12.153015627846205</v>
      </c>
      <c r="AD35">
        <f t="shared" si="1"/>
        <v>912.67535355747987</v>
      </c>
      <c r="AE35">
        <f>'IDT-1'!C35</f>
        <v>-80</v>
      </c>
      <c r="AF35" s="26"/>
      <c r="AG35">
        <f t="shared" si="2"/>
        <v>832.67535355747987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5.0777582159624419</v>
      </c>
      <c r="F36">
        <f>GT_Spot!Q36</f>
        <v>0</v>
      </c>
      <c r="G36">
        <f>PPCL_NG!Q36</f>
        <v>25.71</v>
      </c>
      <c r="H36">
        <f>PPCL_Spot!Q36</f>
        <v>0</v>
      </c>
      <c r="I36">
        <f>Bawana_NG!Q36</f>
        <v>49.919999999999987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813.34903126923632</v>
      </c>
      <c r="P36" s="77">
        <v>65.748543589743605</v>
      </c>
      <c r="Q36" s="77">
        <v>21.917660000000001</v>
      </c>
      <c r="R36" s="80">
        <v>21.903383838383839</v>
      </c>
      <c r="S36" s="80">
        <v>0</v>
      </c>
      <c r="T36" s="78">
        <f>SUMPRODUCT(LTA!F36:AJ36,LTA!F$101:AJ$101,LTA!F$104:AJ$104)</f>
        <v>26.26</v>
      </c>
      <c r="U36" s="78">
        <f>SUMPRODUCT(LTA!F36:AJ36,LTA!F$102:AJ$102,LTA!F$104:AJ$104)</f>
        <v>122.23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0.73</v>
      </c>
      <c r="AB36" s="117">
        <f>-STOA!O36</f>
        <v>-177.09</v>
      </c>
      <c r="AC36">
        <f t="shared" si="0"/>
        <v>12.072400820630655</v>
      </c>
      <c r="AD36">
        <f t="shared" si="1"/>
        <v>923.68397609269573</v>
      </c>
      <c r="AE36">
        <f>'IDT-1'!C36</f>
        <v>-65</v>
      </c>
      <c r="AF36" s="26"/>
      <c r="AG36">
        <f t="shared" si="2"/>
        <v>858.68397609269573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5.0777582159624419</v>
      </c>
      <c r="F37">
        <f>GT_Spot!Q37</f>
        <v>0</v>
      </c>
      <c r="G37">
        <f>PPCL_NG!Q37</f>
        <v>25.71</v>
      </c>
      <c r="H37">
        <f>PPCL_Spot!Q37</f>
        <v>0</v>
      </c>
      <c r="I37">
        <f>Bawana_NG!Q37</f>
        <v>49.6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792.46885789123633</v>
      </c>
      <c r="P37" s="77">
        <v>65.748543589743605</v>
      </c>
      <c r="Q37" s="77">
        <v>21.917660000000001</v>
      </c>
      <c r="R37" s="80">
        <v>21.903383838383839</v>
      </c>
      <c r="S37" s="80">
        <v>0</v>
      </c>
      <c r="T37" s="78">
        <f>SUMPRODUCT(LTA!F37:AJ37,LTA!F$101:AJ$101,LTA!F$104:AJ$104)</f>
        <v>37.269999999999996</v>
      </c>
      <c r="U37" s="78">
        <f>SUMPRODUCT(LTA!F37:AJ37,LTA!F$102:AJ$102,LTA!F$104:AJ$104)</f>
        <v>121.83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0.73</v>
      </c>
      <c r="AB37" s="117">
        <f>-STOA!O37</f>
        <v>-177.09</v>
      </c>
      <c r="AC37">
        <f t="shared" si="0"/>
        <v>12.227794865525722</v>
      </c>
      <c r="AD37">
        <f t="shared" si="1"/>
        <v>884.93840866980042</v>
      </c>
      <c r="AE37">
        <f>'IDT-1'!C37</f>
        <v>-55</v>
      </c>
      <c r="AF37" s="26"/>
      <c r="AG37">
        <f t="shared" si="2"/>
        <v>829.93840866980042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-68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5.0777582159624419</v>
      </c>
      <c r="F38">
        <f>GT_Spot!Q38</f>
        <v>0</v>
      </c>
      <c r="G38">
        <f>PPCL_NG!Q38</f>
        <v>25.71</v>
      </c>
      <c r="H38">
        <f>PPCL_Spot!Q38</f>
        <v>0</v>
      </c>
      <c r="I38">
        <f>Bawana_NG!Q38</f>
        <v>49.919999999999987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772.55486977923624</v>
      </c>
      <c r="P38" s="77">
        <v>65.748543589743605</v>
      </c>
      <c r="Q38" s="77">
        <v>21.917660000000001</v>
      </c>
      <c r="R38" s="80">
        <v>21.903383838383839</v>
      </c>
      <c r="S38" s="80">
        <v>0</v>
      </c>
      <c r="T38" s="78">
        <f>SUMPRODUCT(LTA!F38:AJ38,LTA!F$101:AJ$101,LTA!F$104:AJ$104)</f>
        <v>47.430000000000007</v>
      </c>
      <c r="U38" s="78">
        <f>SUMPRODUCT(LTA!F38:AJ38,LTA!F$102:AJ$102,LTA!F$104:AJ$104)</f>
        <v>121.32000000000001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0.73</v>
      </c>
      <c r="AB38" s="117">
        <f>-STOA!O38</f>
        <v>-177.09</v>
      </c>
      <c r="AC38">
        <f t="shared" si="0"/>
        <v>11.758528286685722</v>
      </c>
      <c r="AD38">
        <f t="shared" si="1"/>
        <v>918.46368713664026</v>
      </c>
      <c r="AE38">
        <f>'IDT-1'!C38</f>
        <v>-35</v>
      </c>
      <c r="AF38" s="26"/>
      <c r="AG38">
        <f t="shared" si="2"/>
        <v>883.46368713664026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5.033744131455399</v>
      </c>
      <c r="F39">
        <f>GT_Spot!Q39</f>
        <v>0</v>
      </c>
      <c r="G39">
        <f>PPCL_NG!Q39</f>
        <v>26.03</v>
      </c>
      <c r="H39">
        <f>PPCL_Spot!Q39</f>
        <v>0</v>
      </c>
      <c r="I39">
        <f>Bawana_NG!Q39</f>
        <v>49.919999999999987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765.26659911323623</v>
      </c>
      <c r="P39" s="77">
        <v>65.748543589743605</v>
      </c>
      <c r="Q39" s="77">
        <v>21.917660000000001</v>
      </c>
      <c r="R39" s="80">
        <v>21.903383838383839</v>
      </c>
      <c r="S39" s="80">
        <v>0</v>
      </c>
      <c r="T39" s="78">
        <f>SUMPRODUCT(LTA!F39:AJ39,LTA!F$101:AJ$101,LTA!F$104:AJ$104)</f>
        <v>59.449999999999996</v>
      </c>
      <c r="U39" s="78">
        <f>SUMPRODUCT(LTA!F39:AJ39,LTA!F$102:AJ$102,LTA!F$104:AJ$104)</f>
        <v>108.35000000000001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0.73</v>
      </c>
      <c r="AB39" s="117">
        <f>-STOA!O39</f>
        <v>-178.06</v>
      </c>
      <c r="AC39">
        <f t="shared" si="0"/>
        <v>11.785853239799742</v>
      </c>
      <c r="AD39">
        <f t="shared" si="1"/>
        <v>899.50407743301935</v>
      </c>
      <c r="AE39">
        <f>'IDT-1'!C39</f>
        <v>-5</v>
      </c>
      <c r="AF39" s="26"/>
      <c r="AG39">
        <f t="shared" si="2"/>
        <v>894.50407743301935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5.033744131455399</v>
      </c>
      <c r="F40">
        <f>GT_Spot!Q40</f>
        <v>0</v>
      </c>
      <c r="G40">
        <f>PPCL_NG!Q40</f>
        <v>25.07</v>
      </c>
      <c r="H40">
        <f>PPCL_Spot!Q40</f>
        <v>0</v>
      </c>
      <c r="I40">
        <f>Bawana_NG!Q40</f>
        <v>49.919999999999987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758.48784533523622</v>
      </c>
      <c r="P40" s="77">
        <v>65.748543589743605</v>
      </c>
      <c r="Q40" s="77">
        <v>21.917660000000001</v>
      </c>
      <c r="R40" s="80">
        <v>21.903383838383839</v>
      </c>
      <c r="S40" s="80">
        <v>0</v>
      </c>
      <c r="T40" s="78">
        <f>SUMPRODUCT(LTA!F40:AJ40,LTA!F$101:AJ$101,LTA!F$104:AJ$104)</f>
        <v>71.739999999999995</v>
      </c>
      <c r="U40" s="78">
        <f>SUMPRODUCT(LTA!F40:AJ40,LTA!F$102:AJ$102,LTA!F$104:AJ$104)</f>
        <v>108.5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0.73</v>
      </c>
      <c r="AB40" s="117">
        <f>-STOA!O40</f>
        <v>-178.06</v>
      </c>
      <c r="AC40">
        <f t="shared" si="0"/>
        <v>11.516489743276507</v>
      </c>
      <c r="AD40">
        <f t="shared" si="1"/>
        <v>939.47468715154264</v>
      </c>
      <c r="AE40">
        <f>'IDT-1'!C40</f>
        <v>0</v>
      </c>
      <c r="AF40" s="26"/>
      <c r="AG40">
        <f t="shared" si="2"/>
        <v>939.47468715154264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5.033744131455399</v>
      </c>
      <c r="F41">
        <f>GT_Spot!Q41</f>
        <v>0</v>
      </c>
      <c r="G41">
        <f>PPCL_NG!Q41</f>
        <v>25.71</v>
      </c>
      <c r="H41">
        <f>PPCL_Spot!Q41</f>
        <v>0</v>
      </c>
      <c r="I41">
        <f>Bawana_NG!Q41</f>
        <v>49.919999999999987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752.80440864523621</v>
      </c>
      <c r="P41" s="77">
        <v>65.748543589743605</v>
      </c>
      <c r="Q41" s="77">
        <v>21.917660000000001</v>
      </c>
      <c r="R41" s="80">
        <v>21.903383838383839</v>
      </c>
      <c r="S41" s="80">
        <v>0</v>
      </c>
      <c r="T41" s="78">
        <f>SUMPRODUCT(LTA!F41:AJ41,LTA!F$101:AJ$101,LTA!F$104:AJ$104)</f>
        <v>82.26</v>
      </c>
      <c r="U41" s="78">
        <f>SUMPRODUCT(LTA!F41:AJ41,LTA!F$102:AJ$102,LTA!F$104:AJ$104)</f>
        <v>108.5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0.73</v>
      </c>
      <c r="AB41" s="117">
        <f>-STOA!O41</f>
        <v>-178.06</v>
      </c>
      <c r="AC41">
        <f t="shared" si="0"/>
        <v>11.78663668845939</v>
      </c>
      <c r="AD41">
        <f t="shared" si="1"/>
        <v>919.68110351635983</v>
      </c>
      <c r="AE41">
        <f>'IDT-1'!C41</f>
        <v>0</v>
      </c>
      <c r="AF41" s="26"/>
      <c r="AG41">
        <f t="shared" si="2"/>
        <v>919.68110351635983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7.8257998464294856</v>
      </c>
      <c r="F42">
        <f>GT_Spot!Q42</f>
        <v>0</v>
      </c>
      <c r="G42">
        <f>PPCL_NG!Q42</f>
        <v>25.71</v>
      </c>
      <c r="H42">
        <f>PPCL_Spot!Q42</f>
        <v>0</v>
      </c>
      <c r="I42">
        <f>Bawana_NG!Q42</f>
        <v>49.919999999999987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747.24547310323624</v>
      </c>
      <c r="P42" s="77">
        <v>65.748543589743605</v>
      </c>
      <c r="Q42" s="77">
        <v>21.917660000000001</v>
      </c>
      <c r="R42" s="80">
        <v>21.903383838383839</v>
      </c>
      <c r="S42" s="80">
        <v>0</v>
      </c>
      <c r="T42" s="78">
        <f>SUMPRODUCT(LTA!F42:AJ42,LTA!F$101:AJ$101,LTA!F$104:AJ$104)</f>
        <v>91.080000000000013</v>
      </c>
      <c r="U42" s="78">
        <f>SUMPRODUCT(LTA!F42:AJ42,LTA!F$102:AJ$102,LTA!F$104:AJ$104)</f>
        <v>108.77000000000001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0.73</v>
      </c>
      <c r="AB42" s="117">
        <f>-STOA!O42</f>
        <v>-178.06</v>
      </c>
      <c r="AC42">
        <f t="shared" si="0"/>
        <v>11.788670957926678</v>
      </c>
      <c r="AD42">
        <f t="shared" si="1"/>
        <v>970.13218941986656</v>
      </c>
      <c r="AE42">
        <f>'IDT-1'!C42</f>
        <v>0</v>
      </c>
      <c r="AF42" s="26"/>
      <c r="AG42">
        <f t="shared" si="2"/>
        <v>970.13218941986656</v>
      </c>
      <c r="AI42" s="75">
        <f>PXIL!I42</f>
        <v>0</v>
      </c>
      <c r="AJ42" s="75">
        <f>PXIL!O42</f>
        <v>0</v>
      </c>
      <c r="AK42" s="75">
        <f>RTM_IEX!I42</f>
        <v>14.35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4.78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7.8257998464294856</v>
      </c>
      <c r="F43">
        <f>GT_Spot!Q43</f>
        <v>0</v>
      </c>
      <c r="G43">
        <f>PPCL_NG!Q43</f>
        <v>26.03</v>
      </c>
      <c r="H43">
        <f>PPCL_Spot!Q43</f>
        <v>0</v>
      </c>
      <c r="I43">
        <f>Bawana_NG!Q43</f>
        <v>49.919999999999987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754.29987504723624</v>
      </c>
      <c r="P43" s="77">
        <v>65.748543589743605</v>
      </c>
      <c r="Q43" s="77">
        <v>21.917660000000001</v>
      </c>
      <c r="R43" s="80">
        <v>21.903383838383839</v>
      </c>
      <c r="S43" s="80">
        <v>0</v>
      </c>
      <c r="T43" s="78">
        <f>SUMPRODUCT(LTA!F43:AJ43,LTA!F$101:AJ$101,LTA!F$104:AJ$104)</f>
        <v>98.72</v>
      </c>
      <c r="U43" s="78">
        <f>SUMPRODUCT(LTA!F43:AJ43,LTA!F$102:AJ$102,LTA!F$104:AJ$104)</f>
        <v>108.91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0.71</v>
      </c>
      <c r="AB43" s="117">
        <f>-STOA!O43</f>
        <v>-178.37</v>
      </c>
      <c r="AC43">
        <f t="shared" si="0"/>
        <v>11.84047791456576</v>
      </c>
      <c r="AD43">
        <f t="shared" si="1"/>
        <v>975.34478440722751</v>
      </c>
      <c r="AE43">
        <f>'IDT-1'!C43</f>
        <v>0</v>
      </c>
      <c r="AF43" s="26"/>
      <c r="AG43">
        <f t="shared" si="2"/>
        <v>975.34478440722751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9.57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7.8257998464294856</v>
      </c>
      <c r="F44">
        <f>GT_Spot!Q44</f>
        <v>0</v>
      </c>
      <c r="G44">
        <f>PPCL_NG!Q44</f>
        <v>26.03</v>
      </c>
      <c r="H44">
        <f>PPCL_Spot!Q44</f>
        <v>0</v>
      </c>
      <c r="I44">
        <f>Bawana_NG!Q44</f>
        <v>49.919999999999987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756.55821642881961</v>
      </c>
      <c r="P44" s="77">
        <v>65.748543589743605</v>
      </c>
      <c r="Q44" s="77">
        <v>21.917660000000001</v>
      </c>
      <c r="R44" s="80">
        <v>21.903383838383839</v>
      </c>
      <c r="S44" s="80">
        <v>0</v>
      </c>
      <c r="T44" s="78">
        <f>SUMPRODUCT(LTA!F44:AJ44,LTA!F$101:AJ$101,LTA!F$104:AJ$104)</f>
        <v>105.39</v>
      </c>
      <c r="U44" s="78">
        <f>SUMPRODUCT(LTA!F44:AJ44,LTA!F$102:AJ$102,LTA!F$104:AJ$104)</f>
        <v>109.16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0.71</v>
      </c>
      <c r="AB44" s="117">
        <f>-STOA!O44</f>
        <v>-178.37</v>
      </c>
      <c r="AC44">
        <f t="shared" si="0"/>
        <v>12.374031822355654</v>
      </c>
      <c r="AD44">
        <f t="shared" si="1"/>
        <v>932.98957188102099</v>
      </c>
      <c r="AE44">
        <f>'IDT-1'!C44</f>
        <v>0</v>
      </c>
      <c r="AF44" s="26"/>
      <c r="AG44">
        <f t="shared" si="2"/>
        <v>932.98957188102099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-51</v>
      </c>
      <c r="AM44" s="75">
        <f>RTM_PXI!I44</f>
        <v>0</v>
      </c>
      <c r="AN44" s="75">
        <f>RTM_PXI!O44</f>
        <v>0</v>
      </c>
      <c r="AO44" s="192">
        <f>GDAM_IEX!I44</f>
        <v>9.57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7.8257998464294856</v>
      </c>
      <c r="F45">
        <f>GT_Spot!Q45</f>
        <v>0</v>
      </c>
      <c r="G45">
        <f>PPCL_NG!Q45</f>
        <v>25.390599999999999</v>
      </c>
      <c r="H45">
        <f>PPCL_Spot!Q45</f>
        <v>0</v>
      </c>
      <c r="I45">
        <f>Bawana_NG!Q45</f>
        <v>49.919999999999987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764.46241075644446</v>
      </c>
      <c r="P45" s="77">
        <v>65.748543589743605</v>
      </c>
      <c r="Q45" s="77">
        <v>21.917660000000001</v>
      </c>
      <c r="R45" s="80">
        <v>21.903383838383839</v>
      </c>
      <c r="S45" s="80">
        <v>0</v>
      </c>
      <c r="T45" s="78">
        <f>SUMPRODUCT(LTA!F45:AJ45,LTA!F$101:AJ$101,LTA!F$104:AJ$104)</f>
        <v>111.71000000000001</v>
      </c>
      <c r="U45" s="78">
        <f>SUMPRODUCT(LTA!F45:AJ45,LTA!F$102:AJ$102,LTA!F$104:AJ$104)</f>
        <v>109.74000000000001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0.71</v>
      </c>
      <c r="AB45" s="117">
        <f>-STOA!O45</f>
        <v>-178.37</v>
      </c>
      <c r="AC45">
        <f t="shared" si="0"/>
        <v>12.512125415182901</v>
      </c>
      <c r="AD45">
        <f t="shared" si="1"/>
        <v>926.44627261581843</v>
      </c>
      <c r="AE45">
        <f>'IDT-1'!C45</f>
        <v>0</v>
      </c>
      <c r="AF45" s="26"/>
      <c r="AG45">
        <f t="shared" si="2"/>
        <v>926.44627261581843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-62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7.8257998464294856</v>
      </c>
      <c r="F46">
        <f>GT_Spot!Q46</f>
        <v>0</v>
      </c>
      <c r="G46">
        <f>PPCL_NG!Q46</f>
        <v>26.35</v>
      </c>
      <c r="H46">
        <f>PPCL_Spot!Q46</f>
        <v>0</v>
      </c>
      <c r="I46">
        <f>Bawana_NG!Q46</f>
        <v>49.919999999999987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760.57284449444455</v>
      </c>
      <c r="P46" s="77">
        <v>65.748543589743605</v>
      </c>
      <c r="Q46" s="77">
        <v>21.917660000000001</v>
      </c>
      <c r="R46" s="80">
        <v>21.903383838383839</v>
      </c>
      <c r="S46" s="80">
        <v>0</v>
      </c>
      <c r="T46" s="78">
        <f>SUMPRODUCT(LTA!F46:AJ46,LTA!F$101:AJ$101,LTA!F$104:AJ$104)</f>
        <v>116.17000000000002</v>
      </c>
      <c r="U46" s="78">
        <f>SUMPRODUCT(LTA!F46:AJ46,LTA!F$102:AJ$102,LTA!F$104:AJ$104)</f>
        <v>106.48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0.71</v>
      </c>
      <c r="AB46" s="117">
        <f>-STOA!O46</f>
        <v>-178.37</v>
      </c>
      <c r="AC46">
        <f t="shared" si="0"/>
        <v>12.550168717210475</v>
      </c>
      <c r="AD46">
        <f t="shared" si="1"/>
        <v>918.67806305179113</v>
      </c>
      <c r="AE46">
        <f>'IDT-1'!C46</f>
        <v>0</v>
      </c>
      <c r="AF46" s="26"/>
      <c r="AG46">
        <f t="shared" si="2"/>
        <v>918.67806305179113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7.8257998464294856</v>
      </c>
      <c r="F47">
        <f>GT_Spot!Q47</f>
        <v>0</v>
      </c>
      <c r="G47">
        <f>PPCL_NG!Q47</f>
        <v>26.03</v>
      </c>
      <c r="H47">
        <f>PPCL_Spot!Q47</f>
        <v>0</v>
      </c>
      <c r="I47">
        <f>Bawana_NG!Q47</f>
        <v>49.919999999999987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760.57284449444455</v>
      </c>
      <c r="P47" s="77">
        <v>65.748543589743605</v>
      </c>
      <c r="Q47" s="77">
        <v>21.917660000000001</v>
      </c>
      <c r="R47" s="80">
        <v>21.903383838383839</v>
      </c>
      <c r="S47" s="80">
        <v>0</v>
      </c>
      <c r="T47" s="78">
        <f>SUMPRODUCT(LTA!F47:AJ47,LTA!F$101:AJ$101,LTA!F$104:AJ$104)</f>
        <v>119.49</v>
      </c>
      <c r="U47" s="78">
        <f>SUMPRODUCT(LTA!F47:AJ47,LTA!F$102:AJ$102,LTA!F$104:AJ$104)</f>
        <v>106.51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0.71</v>
      </c>
      <c r="AB47" s="117">
        <f>-STOA!O47</f>
        <v>-179.06</v>
      </c>
      <c r="AC47">
        <f t="shared" si="0"/>
        <v>12.671739900422741</v>
      </c>
      <c r="AD47">
        <f t="shared" si="1"/>
        <v>910.89649186857866</v>
      </c>
      <c r="AE47">
        <f>'IDT-1'!C47</f>
        <v>0</v>
      </c>
      <c r="AF47" s="26"/>
      <c r="AG47">
        <f t="shared" si="2"/>
        <v>910.89649186857866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-78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7.8257998464294856</v>
      </c>
      <c r="F48">
        <f>GT_Spot!Q48</f>
        <v>0</v>
      </c>
      <c r="G48">
        <f>PPCL_NG!Q48</f>
        <v>26.03</v>
      </c>
      <c r="H48">
        <f>PPCL_Spot!Q48</f>
        <v>0</v>
      </c>
      <c r="I48">
        <f>Bawana_NG!Q48</f>
        <v>49.919999999999987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750.57679836881971</v>
      </c>
      <c r="P48" s="77">
        <v>65.748543589743605</v>
      </c>
      <c r="Q48" s="77">
        <v>21.917660000000001</v>
      </c>
      <c r="R48" s="80">
        <v>21.903383838383839</v>
      </c>
      <c r="S48" s="80">
        <v>0</v>
      </c>
      <c r="T48" s="78">
        <f>SUMPRODUCT(LTA!F48:AJ48,LTA!F$101:AJ$101,LTA!F$104:AJ$104)</f>
        <v>122.11</v>
      </c>
      <c r="U48" s="78">
        <f>SUMPRODUCT(LTA!F48:AJ48,LTA!F$102:AJ$102,LTA!F$104:AJ$104)</f>
        <v>106.59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0.71</v>
      </c>
      <c r="AB48" s="117">
        <f>-STOA!O48</f>
        <v>-179.06</v>
      </c>
      <c r="AC48">
        <f t="shared" si="0"/>
        <v>12.465484654162118</v>
      </c>
      <c r="AD48">
        <f t="shared" si="1"/>
        <v>919.80670098921451</v>
      </c>
      <c r="AE48">
        <f>'IDT-1'!C48</f>
        <v>0</v>
      </c>
      <c r="AF48" s="26"/>
      <c r="AG48">
        <f t="shared" si="2"/>
        <v>919.80670098921451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-62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7.8257998464294856</v>
      </c>
      <c r="F49">
        <f>GT_Spot!Q49</f>
        <v>0</v>
      </c>
      <c r="G49">
        <f>PPCL_NG!Q49</f>
        <v>26.03</v>
      </c>
      <c r="H49">
        <f>PPCL_Spot!Q49</f>
        <v>0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744.54445591615183</v>
      </c>
      <c r="P49" s="77">
        <v>65.748543589743605</v>
      </c>
      <c r="Q49" s="77">
        <v>21.917660000000001</v>
      </c>
      <c r="R49" s="80">
        <v>21.903383838383839</v>
      </c>
      <c r="S49" s="80">
        <v>0</v>
      </c>
      <c r="T49" s="78">
        <f>SUMPRODUCT(LTA!F49:AJ49,LTA!F$101:AJ$101,LTA!F$104:AJ$104)</f>
        <v>125.78</v>
      </c>
      <c r="U49" s="78">
        <f>SUMPRODUCT(LTA!F49:AJ49,LTA!F$102:AJ$102,LTA!F$104:AJ$104)</f>
        <v>106.72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0.71</v>
      </c>
      <c r="AB49" s="117">
        <f>-STOA!O49</f>
        <v>-179.06</v>
      </c>
      <c r="AC49">
        <f t="shared" si="0"/>
        <v>12.667793228633524</v>
      </c>
      <c r="AD49">
        <f t="shared" si="1"/>
        <v>892.37204996207527</v>
      </c>
      <c r="AE49">
        <f>'IDT-1'!C49</f>
        <v>0</v>
      </c>
      <c r="AF49" s="26"/>
      <c r="AG49">
        <f t="shared" si="2"/>
        <v>892.37204996207527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-87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7.8257998464294856</v>
      </c>
      <c r="F50">
        <f>GT_Spot!Q50</f>
        <v>0</v>
      </c>
      <c r="G50">
        <f>PPCL_NG!Q50</f>
        <v>26.03</v>
      </c>
      <c r="H50">
        <f>PPCL_Spot!Q50</f>
        <v>0</v>
      </c>
      <c r="I50">
        <f>Bawana_NG!Q50</f>
        <v>49.919999999999987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741.82634851461239</v>
      </c>
      <c r="P50" s="77">
        <v>65.748543589743605</v>
      </c>
      <c r="Q50" s="77">
        <v>21.917660000000001</v>
      </c>
      <c r="R50" s="80">
        <v>21.903383838383839</v>
      </c>
      <c r="S50" s="80">
        <v>0</v>
      </c>
      <c r="T50" s="78">
        <f>SUMPRODUCT(LTA!F50:AJ50,LTA!F$101:AJ$101,LTA!F$104:AJ$104)</f>
        <v>125.16000000000001</v>
      </c>
      <c r="U50" s="78">
        <f>SUMPRODUCT(LTA!F50:AJ50,LTA!F$102:AJ$102,LTA!F$104:AJ$104)</f>
        <v>106.77000000000001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0.71</v>
      </c>
      <c r="AB50" s="117">
        <f>-STOA!O50</f>
        <v>-179.06</v>
      </c>
      <c r="AC50">
        <f t="shared" si="0"/>
        <v>12.203829634912406</v>
      </c>
      <c r="AD50">
        <f t="shared" si="1"/>
        <v>938.54790615425691</v>
      </c>
      <c r="AE50">
        <f>'IDT-1'!C50</f>
        <v>0</v>
      </c>
      <c r="AF50" s="26"/>
      <c r="AG50">
        <f t="shared" si="2"/>
        <v>938.54790615425691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-38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7.8257998464294856</v>
      </c>
      <c r="F51">
        <f>GT_Spot!Q51</f>
        <v>0</v>
      </c>
      <c r="G51">
        <f>PPCL_NG!Q51</f>
        <v>26.03</v>
      </c>
      <c r="H51">
        <f>PPCL_Spot!Q51</f>
        <v>0</v>
      </c>
      <c r="I51">
        <f>Bawana_NG!Q51</f>
        <v>49.919999999999987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746.09105895729294</v>
      </c>
      <c r="P51" s="77">
        <v>65.748543589743605</v>
      </c>
      <c r="Q51" s="77">
        <v>21.917660000000001</v>
      </c>
      <c r="R51" s="80">
        <v>21.903383838383839</v>
      </c>
      <c r="S51" s="80">
        <v>0</v>
      </c>
      <c r="T51" s="78">
        <f>SUMPRODUCT(LTA!F51:AJ51,LTA!F$101:AJ$101,LTA!F$104:AJ$104)</f>
        <v>128.18</v>
      </c>
      <c r="U51" s="78">
        <f>SUMPRODUCT(LTA!F51:AJ51,LTA!F$102:AJ$102,LTA!F$104:AJ$104)</f>
        <v>113.83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0.71</v>
      </c>
      <c r="AB51" s="117">
        <f>-STOA!O51</f>
        <v>-179.32</v>
      </c>
      <c r="AC51">
        <f t="shared" si="0"/>
        <v>12.865059051295484</v>
      </c>
      <c r="AD51">
        <f t="shared" si="1"/>
        <v>891.9713871805543</v>
      </c>
      <c r="AE51">
        <f>'IDT-1'!C51</f>
        <v>-16</v>
      </c>
      <c r="AF51" s="26"/>
      <c r="AG51">
        <f t="shared" si="2"/>
        <v>875.9713871805543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-98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7.8257998464294856</v>
      </c>
      <c r="F52">
        <f>GT_Spot!Q52</f>
        <v>0</v>
      </c>
      <c r="G52">
        <f>PPCL_NG!Q52</f>
        <v>25.390599999999999</v>
      </c>
      <c r="H52">
        <f>PPCL_Spot!Q52</f>
        <v>0</v>
      </c>
      <c r="I52">
        <f>Bawana_NG!Q52</f>
        <v>49.919999999999987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742.05467866600145</v>
      </c>
      <c r="P52" s="77">
        <v>65.748543589743605</v>
      </c>
      <c r="Q52" s="77">
        <v>21.917660000000001</v>
      </c>
      <c r="R52" s="80">
        <v>21.903383838383839</v>
      </c>
      <c r="S52" s="80">
        <v>0</v>
      </c>
      <c r="T52" s="78">
        <f>SUMPRODUCT(LTA!F52:AJ52,LTA!F$101:AJ$101,LTA!F$104:AJ$104)</f>
        <v>126.91000000000001</v>
      </c>
      <c r="U52" s="78">
        <f>SUMPRODUCT(LTA!F52:AJ52,LTA!F$102:AJ$102,LTA!F$104:AJ$104)</f>
        <v>114.04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0.71</v>
      </c>
      <c r="AB52" s="117">
        <f>-STOA!O52</f>
        <v>-179.32</v>
      </c>
      <c r="AC52">
        <f t="shared" si="0"/>
        <v>12.494971593933089</v>
      </c>
      <c r="AD52">
        <f t="shared" si="1"/>
        <v>922.60569434662534</v>
      </c>
      <c r="AE52">
        <f>'IDT-1'!C52</f>
        <v>-40</v>
      </c>
      <c r="AF52" s="26"/>
      <c r="AG52">
        <f t="shared" si="2"/>
        <v>882.60569434662534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-62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7.8257998464294856</v>
      </c>
      <c r="F53">
        <f>GT_Spot!Q53</f>
        <v>0</v>
      </c>
      <c r="G53">
        <f>PPCL_NG!Q53</f>
        <v>26.35</v>
      </c>
      <c r="H53">
        <f>PPCL_Spot!Q53</f>
        <v>0</v>
      </c>
      <c r="I53">
        <f>Bawana_NG!Q53</f>
        <v>49.919999999999987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724.78386891674677</v>
      </c>
      <c r="P53" s="77">
        <v>65.748543589743605</v>
      </c>
      <c r="Q53" s="77">
        <v>21.917660000000001</v>
      </c>
      <c r="R53" s="80">
        <v>21.903383838383839</v>
      </c>
      <c r="S53" s="80">
        <v>0</v>
      </c>
      <c r="T53" s="78">
        <f>SUMPRODUCT(LTA!F53:AJ53,LTA!F$101:AJ$101,LTA!F$104:AJ$104)</f>
        <v>128</v>
      </c>
      <c r="U53" s="78">
        <f>SUMPRODUCT(LTA!F53:AJ53,LTA!F$102:AJ$102,LTA!F$104:AJ$104)</f>
        <v>114.25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0.71</v>
      </c>
      <c r="AB53" s="117">
        <f>-STOA!O53</f>
        <v>-179.32</v>
      </c>
      <c r="AC53">
        <f t="shared" si="0"/>
        <v>11.812427281763538</v>
      </c>
      <c r="AD53">
        <f t="shared" si="1"/>
        <v>970.2768289095402</v>
      </c>
      <c r="AE53">
        <f>'IDT-1'!C53</f>
        <v>-36</v>
      </c>
      <c r="AF53" s="26"/>
      <c r="AG53">
        <f t="shared" si="2"/>
        <v>934.2768289095402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7.8257998464294856</v>
      </c>
      <c r="F54">
        <f>GT_Spot!Q54</f>
        <v>0</v>
      </c>
      <c r="G54">
        <f>PPCL_NG!Q54</f>
        <v>26.03</v>
      </c>
      <c r="H54">
        <f>PPCL_Spot!Q54</f>
        <v>0</v>
      </c>
      <c r="I54">
        <f>Bawana_NG!Q54</f>
        <v>49.919999999999987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710.54385448450194</v>
      </c>
      <c r="P54" s="77">
        <v>65.748543589743605</v>
      </c>
      <c r="Q54" s="77">
        <v>21.917660000000001</v>
      </c>
      <c r="R54" s="80">
        <v>21.903383838383839</v>
      </c>
      <c r="S54" s="80">
        <v>0</v>
      </c>
      <c r="T54" s="78">
        <f>SUMPRODUCT(LTA!F54:AJ54,LTA!F$101:AJ$101,LTA!F$104:AJ$104)</f>
        <v>128.15</v>
      </c>
      <c r="U54" s="78">
        <f>SUMPRODUCT(LTA!F54:AJ54,LTA!F$102:AJ$102,LTA!F$104:AJ$104)</f>
        <v>123.89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0.71</v>
      </c>
      <c r="AB54" s="117">
        <f>-STOA!O54</f>
        <v>-179.32</v>
      </c>
      <c r="AC54">
        <f t="shared" si="0"/>
        <v>11.770451154759783</v>
      </c>
      <c r="AD54">
        <f t="shared" si="1"/>
        <v>965.54879060429914</v>
      </c>
      <c r="AE54">
        <f>'IDT-1'!C54</f>
        <v>-56</v>
      </c>
      <c r="AF54" s="26"/>
      <c r="AG54">
        <f t="shared" si="2"/>
        <v>909.54879060429914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7.8257998464294856</v>
      </c>
      <c r="F55">
        <f>GT_Spot!Q55</f>
        <v>0</v>
      </c>
      <c r="G55">
        <f>PPCL_NG!Q55</f>
        <v>26.03</v>
      </c>
      <c r="H55">
        <f>PPCL_Spot!Q55</f>
        <v>0</v>
      </c>
      <c r="I55">
        <f>Bawana_NG!Q55</f>
        <v>35.000000000000007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685.32799013773354</v>
      </c>
      <c r="P55" s="77">
        <v>65.748543589743605</v>
      </c>
      <c r="Q55" s="77">
        <v>21.917660000000001</v>
      </c>
      <c r="R55" s="80">
        <v>21.903383838383839</v>
      </c>
      <c r="S55" s="80">
        <v>0</v>
      </c>
      <c r="T55" s="78">
        <f>SUMPRODUCT(LTA!F55:AJ55,LTA!F$101:AJ$101,LTA!F$104:AJ$104)</f>
        <v>128.94999999999999</v>
      </c>
      <c r="U55" s="78">
        <f>SUMPRODUCT(LTA!F55:AJ55,LTA!F$102:AJ$102,LTA!F$104:AJ$104)</f>
        <v>123.75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0.71</v>
      </c>
      <c r="AB55" s="117">
        <f>-STOA!O55</f>
        <v>-179.59</v>
      </c>
      <c r="AC55">
        <f t="shared" si="0"/>
        <v>11.71843885117166</v>
      </c>
      <c r="AD55">
        <f t="shared" si="1"/>
        <v>892.85493856111873</v>
      </c>
      <c r="AE55">
        <f>'IDT-1'!C55</f>
        <v>-10</v>
      </c>
      <c r="AF55" s="26"/>
      <c r="AG55">
        <f t="shared" si="2"/>
        <v>882.85493856111873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-33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7.8257998464294856</v>
      </c>
      <c r="F56">
        <f>GT_Spot!Q56</f>
        <v>0</v>
      </c>
      <c r="G56">
        <f>PPCL_NG!Q56</f>
        <v>26.03</v>
      </c>
      <c r="H56">
        <f>PPCL_Spot!Q56</f>
        <v>0</v>
      </c>
      <c r="I56">
        <f>Bawana_NG!Q56</f>
        <v>35.000000000000007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685.80566827871473</v>
      </c>
      <c r="P56" s="77">
        <v>65.748543589743605</v>
      </c>
      <c r="Q56" s="77">
        <v>18.780759999999997</v>
      </c>
      <c r="R56" s="80">
        <v>21.903383838383839</v>
      </c>
      <c r="S56" s="80">
        <v>0</v>
      </c>
      <c r="T56" s="78">
        <f>SUMPRODUCT(LTA!F56:AJ56,LTA!F$101:AJ$101,LTA!F$104:AJ$104)</f>
        <v>126.53</v>
      </c>
      <c r="U56" s="78">
        <f>SUMPRODUCT(LTA!F56:AJ56,LTA!F$102:AJ$102,LTA!F$104:AJ$104)</f>
        <v>94.75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0.71</v>
      </c>
      <c r="AB56" s="117">
        <f>-STOA!O56</f>
        <v>-179.59</v>
      </c>
      <c r="AC56">
        <f t="shared" si="0"/>
        <v>11.320882296068145</v>
      </c>
      <c r="AD56">
        <f t="shared" si="1"/>
        <v>870.17327325720339</v>
      </c>
      <c r="AE56">
        <f>'IDT-1'!C56</f>
        <v>0</v>
      </c>
      <c r="AF56" s="26"/>
      <c r="AG56">
        <f t="shared" si="2"/>
        <v>870.17327325720339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7.8257998464294856</v>
      </c>
      <c r="F57">
        <f>GT_Spot!Q57</f>
        <v>0</v>
      </c>
      <c r="G57">
        <f>PPCL_NG!Q57</f>
        <v>26.03</v>
      </c>
      <c r="H57">
        <f>PPCL_Spot!Q57</f>
        <v>0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697.45074651429331</v>
      </c>
      <c r="P57" s="77">
        <v>65.748543589743605</v>
      </c>
      <c r="Q57" s="77">
        <v>18.780759999999997</v>
      </c>
      <c r="R57" s="80">
        <v>21.903383838383839</v>
      </c>
      <c r="S57" s="80">
        <v>0</v>
      </c>
      <c r="T57" s="78">
        <f>SUMPRODUCT(LTA!F57:AJ57,LTA!F$101:AJ$101,LTA!F$104:AJ$104)</f>
        <v>127.42999999999999</v>
      </c>
      <c r="U57" s="78">
        <f>SUMPRODUCT(LTA!F57:AJ57,LTA!F$102:AJ$102,LTA!F$104:AJ$104)</f>
        <v>102.16000000000001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0.71</v>
      </c>
      <c r="AB57" s="117">
        <f>-STOA!O57</f>
        <v>-179.59</v>
      </c>
      <c r="AC57">
        <f t="shared" si="0"/>
        <v>11.565636091885871</v>
      </c>
      <c r="AD57">
        <f t="shared" si="1"/>
        <v>911.8035976969644</v>
      </c>
      <c r="AE57">
        <f>'IDT-1'!C57</f>
        <v>0</v>
      </c>
      <c r="AF57" s="26"/>
      <c r="AG57">
        <f t="shared" si="2"/>
        <v>911.8035976969644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7.8257998464294856</v>
      </c>
      <c r="F58">
        <f>GT_Spot!Q58</f>
        <v>0</v>
      </c>
      <c r="G58">
        <f>PPCL_NG!Q58</f>
        <v>26.03</v>
      </c>
      <c r="H58">
        <f>PPCL_Spot!Q58</f>
        <v>0</v>
      </c>
      <c r="I58">
        <f>Bawana_NG!Q58</f>
        <v>35.000000000000007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708.0884022560258</v>
      </c>
      <c r="P58" s="77">
        <v>65.748543589743605</v>
      </c>
      <c r="Q58" s="77">
        <v>18.780759999999997</v>
      </c>
      <c r="R58" s="80">
        <v>21.903383838383839</v>
      </c>
      <c r="S58" s="80">
        <v>0</v>
      </c>
      <c r="T58" s="78">
        <f>SUMPRODUCT(LTA!F58:AJ58,LTA!F$101:AJ$101,LTA!F$104:AJ$104)</f>
        <v>126.01</v>
      </c>
      <c r="U58" s="78">
        <f>SUMPRODUCT(LTA!F58:AJ58,LTA!F$102:AJ$102,LTA!F$104:AJ$104)</f>
        <v>101.94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0.71</v>
      </c>
      <c r="AB58" s="117">
        <f>-STOA!O58</f>
        <v>-179.59</v>
      </c>
      <c r="AC58">
        <f t="shared" si="0"/>
        <v>11.868644563300929</v>
      </c>
      <c r="AD58">
        <f t="shared" si="1"/>
        <v>865.57824496728188</v>
      </c>
      <c r="AE58">
        <f>'IDT-1'!C58</f>
        <v>0</v>
      </c>
      <c r="AF58" s="26"/>
      <c r="AG58">
        <f t="shared" si="2"/>
        <v>865.57824496728188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7.8257998464294856</v>
      </c>
      <c r="F59">
        <f>GT_Spot!Q59</f>
        <v>0</v>
      </c>
      <c r="G59">
        <f>PPCL_NG!Q59</f>
        <v>25.390599999999999</v>
      </c>
      <c r="H59">
        <f>PPCL_Spot!Q59</f>
        <v>0</v>
      </c>
      <c r="I59">
        <f>Bawana_NG!Q59</f>
        <v>35.000000000000007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706.26973445570832</v>
      </c>
      <c r="P59" s="77">
        <v>65.748543589743605</v>
      </c>
      <c r="Q59" s="77">
        <v>18.780759999999997</v>
      </c>
      <c r="R59" s="80">
        <v>21.903383838383839</v>
      </c>
      <c r="S59" s="80">
        <v>0</v>
      </c>
      <c r="T59" s="78">
        <f>SUMPRODUCT(LTA!F59:AJ59,LTA!F$101:AJ$101,LTA!F$104:AJ$104)</f>
        <v>124.72</v>
      </c>
      <c r="U59" s="78">
        <f>SUMPRODUCT(LTA!F59:AJ59,LTA!F$102:AJ$102,LTA!F$104:AJ$104)</f>
        <v>101.53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0.71</v>
      </c>
      <c r="AB59" s="117">
        <f>-STOA!O59</f>
        <v>-179.59</v>
      </c>
      <c r="AC59">
        <f t="shared" si="0"/>
        <v>12.054006754713019</v>
      </c>
      <c r="AD59">
        <f t="shared" si="1"/>
        <v>836.23481497555235</v>
      </c>
      <c r="AE59">
        <f>'IDT-1'!C59</f>
        <v>0</v>
      </c>
      <c r="AF59" s="26"/>
      <c r="AG59">
        <f t="shared" si="2"/>
        <v>836.23481497555235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7.8257998464294856</v>
      </c>
      <c r="F60">
        <f>GT_Spot!Q60</f>
        <v>0</v>
      </c>
      <c r="G60">
        <f>PPCL_NG!Q60</f>
        <v>26.35</v>
      </c>
      <c r="H60">
        <f>PPCL_Spot!Q60</f>
        <v>0</v>
      </c>
      <c r="I60">
        <f>Bawana_NG!Q60</f>
        <v>35.000000000000007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699.54419080056834</v>
      </c>
      <c r="P60" s="77">
        <v>65.748543589743605</v>
      </c>
      <c r="Q60" s="77">
        <v>18.780759999999997</v>
      </c>
      <c r="R60" s="80">
        <v>21.903383838383839</v>
      </c>
      <c r="S60" s="80">
        <v>0</v>
      </c>
      <c r="T60" s="78">
        <f>SUMPRODUCT(LTA!F60:AJ60,LTA!F$101:AJ$101,LTA!F$104:AJ$104)</f>
        <v>122.58</v>
      </c>
      <c r="U60" s="78">
        <f>SUMPRODUCT(LTA!F60:AJ60,LTA!F$102:AJ$102,LTA!F$104:AJ$104)</f>
        <v>121.87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0.71</v>
      </c>
      <c r="AB60" s="117">
        <f>-STOA!O60</f>
        <v>-179.59</v>
      </c>
      <c r="AC60">
        <f t="shared" si="0"/>
        <v>12.074643415325834</v>
      </c>
      <c r="AD60">
        <f t="shared" si="1"/>
        <v>858.64803465979958</v>
      </c>
      <c r="AE60">
        <f>'IDT-1'!C60</f>
        <v>0</v>
      </c>
      <c r="AF60" s="26"/>
      <c r="AG60">
        <f t="shared" si="2"/>
        <v>858.64803465979958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-70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7.8257998464294856</v>
      </c>
      <c r="F61">
        <f>GT_Spot!Q61</f>
        <v>0</v>
      </c>
      <c r="G61">
        <f>PPCL_NG!Q61</f>
        <v>26.03</v>
      </c>
      <c r="H61">
        <f>PPCL_Spot!Q61</f>
        <v>0</v>
      </c>
      <c r="I61">
        <f>Bawana_NG!Q61</f>
        <v>49.919999999999987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695.54679940517121</v>
      </c>
      <c r="P61" s="77">
        <v>65.748543589743605</v>
      </c>
      <c r="Q61" s="77">
        <v>18.780759999999997</v>
      </c>
      <c r="R61" s="80">
        <v>21.903383838383839</v>
      </c>
      <c r="S61" s="80">
        <v>0</v>
      </c>
      <c r="T61" s="78">
        <f>SUMPRODUCT(LTA!F61:AJ61,LTA!F$101:AJ$101,LTA!F$104:AJ$104)</f>
        <v>118.63000000000001</v>
      </c>
      <c r="U61" s="78">
        <f>SUMPRODUCT(LTA!F61:AJ61,LTA!F$102:AJ$102,LTA!F$104:AJ$104)</f>
        <v>100.85000000000001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0.71</v>
      </c>
      <c r="AB61" s="117">
        <f>-STOA!O61</f>
        <v>-179.59</v>
      </c>
      <c r="AC61">
        <f t="shared" si="0"/>
        <v>11.983722881135119</v>
      </c>
      <c r="AD61">
        <f t="shared" si="1"/>
        <v>840.37156379859289</v>
      </c>
      <c r="AE61">
        <f>'IDT-1'!C61</f>
        <v>0</v>
      </c>
      <c r="AF61" s="26"/>
      <c r="AG61">
        <f t="shared" si="2"/>
        <v>840.37156379859289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-74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7.8257998464294856</v>
      </c>
      <c r="F62">
        <f>GT_Spot!Q62</f>
        <v>0</v>
      </c>
      <c r="G62">
        <f>PPCL_NG!Q62</f>
        <v>26.03</v>
      </c>
      <c r="H62">
        <f>PPCL_Spot!Q62</f>
        <v>0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695.45126377697488</v>
      </c>
      <c r="P62" s="77">
        <v>65.748543589743605</v>
      </c>
      <c r="Q62" s="77">
        <v>18.780759999999997</v>
      </c>
      <c r="R62" s="80">
        <v>21.903383838383839</v>
      </c>
      <c r="S62" s="80">
        <v>0</v>
      </c>
      <c r="T62" s="78">
        <f>SUMPRODUCT(LTA!F62:AJ62,LTA!F$101:AJ$101,LTA!F$104:AJ$104)</f>
        <v>112.77000000000001</v>
      </c>
      <c r="U62" s="78">
        <f>SUMPRODUCT(LTA!F62:AJ62,LTA!F$102:AJ$102,LTA!F$104:AJ$104)</f>
        <v>94.070000000000007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0.71</v>
      </c>
      <c r="AB62" s="117">
        <f>-STOA!O62</f>
        <v>-179.59</v>
      </c>
      <c r="AC62">
        <f t="shared" si="0"/>
        <v>11.871650167606992</v>
      </c>
      <c r="AD62">
        <f t="shared" si="1"/>
        <v>827.74810088392485</v>
      </c>
      <c r="AE62">
        <f>'IDT-1'!C62</f>
        <v>0</v>
      </c>
      <c r="AF62" s="26"/>
      <c r="AG62">
        <f t="shared" si="2"/>
        <v>827.74810088392485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-74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7.4748883635408445</v>
      </c>
      <c r="F63">
        <f>GT_Spot!Q63</f>
        <v>0</v>
      </c>
      <c r="G63">
        <f>PPCL_NG!Q63</f>
        <v>26.03</v>
      </c>
      <c r="H63">
        <f>PPCL_Spot!Q63</f>
        <v>0</v>
      </c>
      <c r="I63">
        <f>Bawana_NG!Q63</f>
        <v>35.000000000000007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690.10126859798504</v>
      </c>
      <c r="P63" s="77">
        <v>57.067073992673997</v>
      </c>
      <c r="Q63" s="77">
        <v>18.780759999999997</v>
      </c>
      <c r="R63" s="80">
        <v>21.903383838383839</v>
      </c>
      <c r="S63" s="80">
        <v>0</v>
      </c>
      <c r="T63" s="78">
        <f>SUMPRODUCT(LTA!F63:AJ63,LTA!F$101:AJ$101,LTA!F$104:AJ$104)</f>
        <v>105.85999999999999</v>
      </c>
      <c r="U63" s="78">
        <f>SUMPRODUCT(LTA!F63:AJ63,LTA!F$102:AJ$102,LTA!F$104:AJ$104)</f>
        <v>58.22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0.71</v>
      </c>
      <c r="AB63" s="117">
        <f>-STOA!O63</f>
        <v>-179.59</v>
      </c>
      <c r="AC63">
        <f t="shared" si="0"/>
        <v>10.758082370329701</v>
      </c>
      <c r="AD63">
        <f t="shared" si="1"/>
        <v>810.7992924222541</v>
      </c>
      <c r="AE63">
        <f>'IDT-1'!C63</f>
        <v>0</v>
      </c>
      <c r="AF63" s="26"/>
      <c r="AG63">
        <f t="shared" si="2"/>
        <v>810.7992924222541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7.4748883635408445</v>
      </c>
      <c r="F64">
        <f>GT_Spot!Q64</f>
        <v>0</v>
      </c>
      <c r="G64">
        <f>PPCL_NG!Q64</f>
        <v>26.03</v>
      </c>
      <c r="H64">
        <f>PPCL_Spot!Q64</f>
        <v>0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702.02811713367078</v>
      </c>
      <c r="P64" s="77">
        <v>61.196994871794878</v>
      </c>
      <c r="Q64" s="77">
        <v>18.780759999999997</v>
      </c>
      <c r="R64" s="80">
        <v>21.903383838383839</v>
      </c>
      <c r="S64" s="80">
        <v>0</v>
      </c>
      <c r="T64" s="78">
        <f>SUMPRODUCT(LTA!F64:AJ64,LTA!F$101:AJ$101,LTA!F$104:AJ$104)</f>
        <v>100.14</v>
      </c>
      <c r="U64" s="78">
        <f>SUMPRODUCT(LTA!F64:AJ64,LTA!F$102:AJ$102,LTA!F$104:AJ$104)</f>
        <v>57.769999999999996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0.71</v>
      </c>
      <c r="AB64" s="117">
        <f>-STOA!O64</f>
        <v>-179.59</v>
      </c>
      <c r="AC64">
        <f t="shared" si="0"/>
        <v>10.931991303569024</v>
      </c>
      <c r="AD64">
        <f t="shared" si="1"/>
        <v>840.43215290382147</v>
      </c>
      <c r="AE64">
        <f>'IDT-1'!C64</f>
        <v>0</v>
      </c>
      <c r="AF64" s="26"/>
      <c r="AG64">
        <f t="shared" si="2"/>
        <v>840.43215290382147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7.4748883635408445</v>
      </c>
      <c r="F65">
        <f>GT_Spot!Q65</f>
        <v>0</v>
      </c>
      <c r="G65">
        <f>PPCL_NG!Q65</f>
        <v>26.03</v>
      </c>
      <c r="H65">
        <f>PPCL_Spot!Q65</f>
        <v>0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707.76025482544571</v>
      </c>
      <c r="P65" s="77">
        <v>57.067073992673997</v>
      </c>
      <c r="Q65" s="77">
        <v>18.780759999999997</v>
      </c>
      <c r="R65" s="80">
        <v>21.903383838383839</v>
      </c>
      <c r="S65" s="80">
        <v>0</v>
      </c>
      <c r="T65" s="78">
        <f>SUMPRODUCT(LTA!F65:AJ65,LTA!F$101:AJ$101,LTA!F$104:AJ$104)</f>
        <v>93.68</v>
      </c>
      <c r="U65" s="78">
        <f>SUMPRODUCT(LTA!F65:AJ65,LTA!F$102:AJ$102,LTA!F$104:AJ$104)</f>
        <v>57.239999999999995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0.71</v>
      </c>
      <c r="AB65" s="117">
        <f>-STOA!O65</f>
        <v>-179.59</v>
      </c>
      <c r="AC65">
        <f t="shared" si="0"/>
        <v>10.973360086742332</v>
      </c>
      <c r="AD65">
        <f t="shared" si="1"/>
        <v>825.00300093330213</v>
      </c>
      <c r="AE65">
        <f>'IDT-1'!C65</f>
        <v>0</v>
      </c>
      <c r="AF65" s="26"/>
      <c r="AG65">
        <f t="shared" si="2"/>
        <v>825.00300093330213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7.4748883635408445</v>
      </c>
      <c r="F66">
        <f>GT_Spot!Q66</f>
        <v>0</v>
      </c>
      <c r="G66">
        <f>PPCL_NG!Q66</f>
        <v>25.390599999999999</v>
      </c>
      <c r="H66">
        <f>PPCL_Spot!Q66</f>
        <v>0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708.71561110740811</v>
      </c>
      <c r="P66" s="77">
        <v>57.067073992673997</v>
      </c>
      <c r="Q66" s="77">
        <v>18.780759999999997</v>
      </c>
      <c r="R66" s="80">
        <v>21.903383838383839</v>
      </c>
      <c r="S66" s="80">
        <v>0</v>
      </c>
      <c r="T66" s="78">
        <f>SUMPRODUCT(LTA!F66:AJ66,LTA!F$101:AJ$101,LTA!F$104:AJ$104)</f>
        <v>85.4</v>
      </c>
      <c r="U66" s="78">
        <f>SUMPRODUCT(LTA!F66:AJ66,LTA!F$102:AJ$102,LTA!F$104:AJ$104)</f>
        <v>56.769999999999996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0.71</v>
      </c>
      <c r="AB66" s="117">
        <f>-STOA!O66</f>
        <v>-179.59</v>
      </c>
      <c r="AC66">
        <f t="shared" si="0"/>
        <v>10.86362799193482</v>
      </c>
      <c r="AD66">
        <f t="shared" si="1"/>
        <v>820.67868931007206</v>
      </c>
      <c r="AE66">
        <f>'IDT-1'!C66</f>
        <v>0</v>
      </c>
      <c r="AF66" s="26"/>
      <c r="AG66">
        <f t="shared" si="2"/>
        <v>820.67868931007206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-21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7.4748883635408445</v>
      </c>
      <c r="F67">
        <f>GT_Spot!Q67</f>
        <v>0</v>
      </c>
      <c r="G67">
        <f>PPCL_NG!Q67</f>
        <v>26.35</v>
      </c>
      <c r="H67">
        <f>PPCL_Spot!Q67</f>
        <v>0</v>
      </c>
      <c r="I67">
        <f>Bawana_NG!Q67</f>
        <v>35.000000000000007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707.14530431495825</v>
      </c>
      <c r="P67" s="77">
        <v>57.067073992673997</v>
      </c>
      <c r="Q67" s="77">
        <v>18.780759999999997</v>
      </c>
      <c r="R67" s="80">
        <v>21.903383838383839</v>
      </c>
      <c r="S67" s="80">
        <v>0</v>
      </c>
      <c r="T67" s="78">
        <f>SUMPRODUCT(LTA!F67:AJ67,LTA!F$101:AJ$101,LTA!F$104:AJ$104)</f>
        <v>77.240000000000009</v>
      </c>
      <c r="U67" s="78">
        <f>SUMPRODUCT(LTA!F67:AJ67,LTA!F$102:AJ$102,LTA!F$104:AJ$104)</f>
        <v>56.08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0.71</v>
      </c>
      <c r="AB67" s="117">
        <f>-STOA!O67</f>
        <v>-179.20999999999998</v>
      </c>
      <c r="AC67">
        <f t="shared" si="0"/>
        <v>10.548042920958677</v>
      </c>
      <c r="AD67">
        <f t="shared" si="1"/>
        <v>807.99336758859829</v>
      </c>
      <c r="AE67">
        <f>'IDT-1'!C67</f>
        <v>-15</v>
      </c>
      <c r="AF67" s="26"/>
      <c r="AG67">
        <f t="shared" si="2"/>
        <v>792.99336758859829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7.4748883635408445</v>
      </c>
      <c r="F68">
        <f>GT_Spot!Q68</f>
        <v>0</v>
      </c>
      <c r="G68">
        <f>PPCL_NG!Q68</f>
        <v>26.03</v>
      </c>
      <c r="H68">
        <f>PPCL_Spot!Q68</f>
        <v>0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717.8845166712581</v>
      </c>
      <c r="P68" s="77">
        <v>65.748543589743605</v>
      </c>
      <c r="Q68" s="77">
        <v>18.780759999999997</v>
      </c>
      <c r="R68" s="80">
        <v>21.903383838383839</v>
      </c>
      <c r="S68" s="80">
        <v>0</v>
      </c>
      <c r="T68" s="78">
        <f>SUMPRODUCT(LTA!F68:AJ68,LTA!F$101:AJ$101,LTA!F$104:AJ$104)</f>
        <v>67.17</v>
      </c>
      <c r="U68" s="78">
        <f>SUMPRODUCT(LTA!F68:AJ68,LTA!F$102:AJ$102,LTA!F$104:AJ$104)</f>
        <v>78.489999999999995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0.71</v>
      </c>
      <c r="AB68" s="117">
        <f>-STOA!O68</f>
        <v>-179.20999999999998</v>
      </c>
      <c r="AC68">
        <f t="shared" ref="AC68:AC98" si="3">SUMIF(B68:AB68,"&gt;0")*$AC$2-SUMIF(B68:AB68,"&lt;0")*($AC$2/(1-$AC$2))+SUMIF(AI68:AR68,"&gt;0")*$AC$2-SUMIF(AI68:AR68,"&lt;0")*($AC$2/(1-$AC$2))</f>
        <v>10.867235646926375</v>
      </c>
      <c r="AD68">
        <f t="shared" ref="AD68:AD98" si="4">SUM(B68:AB68,AI68:AR68)-AC68</f>
        <v>864.03485681599989</v>
      </c>
      <c r="AE68">
        <f>'IDT-1'!C68</f>
        <v>-56</v>
      </c>
      <c r="AF68" s="26"/>
      <c r="AG68">
        <f t="shared" ref="AG68:AG98" si="5">SUM(AD68:AF68)</f>
        <v>808.03485681599989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7.4748883635408445</v>
      </c>
      <c r="F69">
        <f>GT_Spot!Q69</f>
        <v>0</v>
      </c>
      <c r="G69">
        <f>PPCL_NG!Q69</f>
        <v>26.03</v>
      </c>
      <c r="H69">
        <f>PPCL_Spot!Q69</f>
        <v>0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734.25940293518318</v>
      </c>
      <c r="P69" s="77">
        <v>65.748543589743605</v>
      </c>
      <c r="Q69" s="77">
        <v>21.917660000000001</v>
      </c>
      <c r="R69" s="80">
        <v>16.914353535353538</v>
      </c>
      <c r="S69" s="80">
        <v>0</v>
      </c>
      <c r="T69" s="78">
        <f>SUMPRODUCT(LTA!F69:AJ69,LTA!F$101:AJ$101,LTA!F$104:AJ$104)</f>
        <v>55.529999999999994</v>
      </c>
      <c r="U69" s="78">
        <f>SUMPRODUCT(LTA!F69:AJ69,LTA!F$102:AJ$102,LTA!F$104:AJ$104)</f>
        <v>83.92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0.71</v>
      </c>
      <c r="AB69" s="117">
        <f>-STOA!O69</f>
        <v>-179.20999999999998</v>
      </c>
      <c r="AC69">
        <f t="shared" si="3"/>
        <v>11.091316067259569</v>
      </c>
      <c r="AD69">
        <f t="shared" si="4"/>
        <v>855.12353235656144</v>
      </c>
      <c r="AE69">
        <f>'IDT-1'!C69</f>
        <v>-96</v>
      </c>
      <c r="AF69" s="26"/>
      <c r="AG69">
        <f t="shared" si="5"/>
        <v>759.12353235656144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-17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7.4748883635408445</v>
      </c>
      <c r="F70">
        <f>GT_Spot!Q70</f>
        <v>0</v>
      </c>
      <c r="G70">
        <f>PPCL_NG!Q70</f>
        <v>26.03</v>
      </c>
      <c r="H70">
        <f>PPCL_Spot!Q70</f>
        <v>0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758.29729433700413</v>
      </c>
      <c r="P70" s="77">
        <v>65.748543589743605</v>
      </c>
      <c r="Q70" s="77">
        <v>21.917660000000001</v>
      </c>
      <c r="R70" s="80">
        <v>9.050919191919192</v>
      </c>
      <c r="S70" s="80">
        <v>0</v>
      </c>
      <c r="T70" s="78">
        <f>SUMPRODUCT(LTA!F70:AJ70,LTA!F$101:AJ$101,LTA!F$104:AJ$104)</f>
        <v>44.66</v>
      </c>
      <c r="U70" s="78">
        <f>SUMPRODUCT(LTA!F70:AJ70,LTA!F$102:AJ$102,LTA!F$104:AJ$104)</f>
        <v>111.26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0.71</v>
      </c>
      <c r="AB70" s="117">
        <f>-STOA!O70</f>
        <v>-179.20999999999998</v>
      </c>
      <c r="AC70">
        <f t="shared" si="3"/>
        <v>11.778103027872161</v>
      </c>
      <c r="AD70">
        <f t="shared" si="4"/>
        <v>842.08120245433554</v>
      </c>
      <c r="AE70">
        <f>'IDT-1'!C70</f>
        <v>-89</v>
      </c>
      <c r="AF70" s="26"/>
      <c r="AG70">
        <f t="shared" si="5"/>
        <v>753.08120245433554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-62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7.4748883635408445</v>
      </c>
      <c r="F71">
        <f>GT_Spot!Q71</f>
        <v>0</v>
      </c>
      <c r="G71">
        <f>PPCL_NG!Q71</f>
        <v>26.03</v>
      </c>
      <c r="H71">
        <f>PPCL_Spot!Q71</f>
        <v>0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770.46043206545426</v>
      </c>
      <c r="P71" s="77">
        <v>65.748543589743605</v>
      </c>
      <c r="Q71" s="77">
        <v>21.917660000000001</v>
      </c>
      <c r="R71" s="80">
        <v>3.4136868686868684</v>
      </c>
      <c r="S71" s="80">
        <v>0</v>
      </c>
      <c r="T71" s="78">
        <f>SUMPRODUCT(LTA!F71:AJ71,LTA!F$101:AJ$101,LTA!F$104:AJ$104)</f>
        <v>33.71</v>
      </c>
      <c r="U71" s="78">
        <f>SUMPRODUCT(LTA!F71:AJ71,LTA!F$102:AJ$102,LTA!F$104:AJ$104)</f>
        <v>111.14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0.71</v>
      </c>
      <c r="AB71" s="117">
        <f>-STOA!O71</f>
        <v>-178.17</v>
      </c>
      <c r="AC71">
        <f t="shared" si="3"/>
        <v>11.666734850159628</v>
      </c>
      <c r="AD71">
        <f t="shared" si="4"/>
        <v>845.68847603726601</v>
      </c>
      <c r="AE71">
        <f>'IDT-1'!C71</f>
        <v>-124</v>
      </c>
      <c r="AF71" s="26"/>
      <c r="AG71">
        <f t="shared" si="5"/>
        <v>721.68847603726601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7.4748883635408445</v>
      </c>
      <c r="F72">
        <f>GT_Spot!Q72</f>
        <v>0</v>
      </c>
      <c r="G72">
        <f>PPCL_NG!Q72</f>
        <v>26.03</v>
      </c>
      <c r="H72">
        <f>PPCL_Spot!Q72</f>
        <v>0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788.32583753178051</v>
      </c>
      <c r="P72" s="77">
        <v>65.748543589743605</v>
      </c>
      <c r="Q72" s="77">
        <v>21.917660000000001</v>
      </c>
      <c r="R72" s="80">
        <v>0.73586868686868689</v>
      </c>
      <c r="S72" s="80">
        <v>0</v>
      </c>
      <c r="T72" s="78">
        <f>SUMPRODUCT(LTA!F72:AJ72,LTA!F$101:AJ$101,LTA!F$104:AJ$104)</f>
        <v>22.340000000000003</v>
      </c>
      <c r="U72" s="78">
        <f>SUMPRODUCT(LTA!F72:AJ72,LTA!F$102:AJ$102,LTA!F$104:AJ$104)</f>
        <v>110.81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0.71</v>
      </c>
      <c r="AB72" s="117">
        <f>-STOA!O72</f>
        <v>-178.17</v>
      </c>
      <c r="AC72">
        <f t="shared" si="3"/>
        <v>12.141331994373065</v>
      </c>
      <c r="AD72">
        <f t="shared" si="4"/>
        <v>798.70146617756052</v>
      </c>
      <c r="AE72">
        <f>'IDT-1'!C72</f>
        <v>-85</v>
      </c>
      <c r="AF72" s="26"/>
      <c r="AG72">
        <f t="shared" si="5"/>
        <v>713.70146617756052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7.4748883635408445</v>
      </c>
      <c r="F73">
        <f>GT_Spot!Q73</f>
        <v>0</v>
      </c>
      <c r="G73">
        <f>PPCL_NG!Q73</f>
        <v>25.390599999999999</v>
      </c>
      <c r="H73">
        <f>PPCL_Spot!Q73</f>
        <v>0</v>
      </c>
      <c r="I73">
        <f>Bawana_NG!Q73</f>
        <v>49.919999999999987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818.75733412003638</v>
      </c>
      <c r="P73" s="77">
        <v>65.748543589743605</v>
      </c>
      <c r="Q73" s="77">
        <v>21.917660000000001</v>
      </c>
      <c r="R73" s="80">
        <v>0</v>
      </c>
      <c r="S73" s="80">
        <v>0</v>
      </c>
      <c r="T73" s="78">
        <f>SUMPRODUCT(LTA!F73:AJ73,LTA!F$101:AJ$101,LTA!F$104:AJ$104)</f>
        <v>12.360000000000001</v>
      </c>
      <c r="U73" s="78">
        <f>SUMPRODUCT(LTA!F73:AJ73,LTA!F$102:AJ$102,LTA!F$104:AJ$104)</f>
        <v>110.66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0.71</v>
      </c>
      <c r="AB73" s="117">
        <f>-STOA!O73</f>
        <v>-178.17</v>
      </c>
      <c r="AC73">
        <f t="shared" si="3"/>
        <v>12.307882799905272</v>
      </c>
      <c r="AD73">
        <f t="shared" si="4"/>
        <v>817.46114327341547</v>
      </c>
      <c r="AE73">
        <f>'IDT-1'!C73</f>
        <v>-77.899000000000001</v>
      </c>
      <c r="AF73" s="26"/>
      <c r="AG73">
        <f t="shared" si="5"/>
        <v>739.56214327341547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7.4748883635408445</v>
      </c>
      <c r="F74">
        <f>GT_Spot!Q74</f>
        <v>0</v>
      </c>
      <c r="G74">
        <f>PPCL_NG!Q74</f>
        <v>26.35</v>
      </c>
      <c r="H74">
        <f>PPCL_Spot!Q74</f>
        <v>0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834.98038875924465</v>
      </c>
      <c r="P74" s="77">
        <v>65.748543589743605</v>
      </c>
      <c r="Q74" s="77">
        <v>21.917660000000001</v>
      </c>
      <c r="R74" s="80">
        <v>0</v>
      </c>
      <c r="S74" s="80">
        <v>0</v>
      </c>
      <c r="T74" s="78">
        <f>SUMPRODUCT(LTA!F74:AJ74,LTA!F$101:AJ$101,LTA!F$104:AJ$104)</f>
        <v>8.42</v>
      </c>
      <c r="U74" s="78">
        <f>SUMPRODUCT(LTA!F74:AJ74,LTA!F$102:AJ$102,LTA!F$104:AJ$104)</f>
        <v>110.21000000000001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0.71</v>
      </c>
      <c r="AB74" s="117">
        <f>-STOA!O74</f>
        <v>-178.17</v>
      </c>
      <c r="AC74">
        <f t="shared" si="3"/>
        <v>12.376065763119328</v>
      </c>
      <c r="AD74">
        <f t="shared" si="4"/>
        <v>835.18541494940973</v>
      </c>
      <c r="AE74">
        <f>'IDT-1'!C74</f>
        <v>-82.555999999999997</v>
      </c>
      <c r="AF74" s="26"/>
      <c r="AG74">
        <f t="shared" si="5"/>
        <v>752.62941494940969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7.5334384029419486</v>
      </c>
      <c r="F75">
        <f>GT_Spot!Q75</f>
        <v>0</v>
      </c>
      <c r="G75">
        <f>PPCL_NG!Q75</f>
        <v>25.71</v>
      </c>
      <c r="H75">
        <f>PPCL_Spot!Q75</f>
        <v>0</v>
      </c>
      <c r="I75">
        <f>Bawana_NG!Q75</f>
        <v>49.919999999999987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834.82476245124462</v>
      </c>
      <c r="P75" s="77">
        <v>65.748543589743605</v>
      </c>
      <c r="Q75" s="77">
        <v>21.917660000000001</v>
      </c>
      <c r="R75" s="80">
        <v>0</v>
      </c>
      <c r="S75" s="80">
        <v>0</v>
      </c>
      <c r="T75" s="78">
        <f>SUMPRODUCT(LTA!F75:AJ75,LTA!F$101:AJ$101,LTA!F$104:AJ$104)</f>
        <v>5.8000000000000007</v>
      </c>
      <c r="U75" s="78">
        <f>SUMPRODUCT(LTA!F75:AJ75,LTA!F$102:AJ$102,LTA!F$104:AJ$104)</f>
        <v>109.57000000000001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-50</v>
      </c>
      <c r="AA75" s="117">
        <f>STOA!I75</f>
        <v>0.71</v>
      </c>
      <c r="AB75" s="117">
        <f>-STOA!O75</f>
        <v>-207.14999999999998</v>
      </c>
      <c r="AC75">
        <f t="shared" si="3"/>
        <v>12.908914090825714</v>
      </c>
      <c r="AD75">
        <f t="shared" si="4"/>
        <v>766.67549035310435</v>
      </c>
      <c r="AE75">
        <f>'IDT-1'!C75</f>
        <v>0</v>
      </c>
      <c r="AF75" s="26"/>
      <c r="AG75">
        <f t="shared" si="5"/>
        <v>766.67549035310435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7.5334384029419486</v>
      </c>
      <c r="F76">
        <f>GT_Spot!Q76</f>
        <v>0</v>
      </c>
      <c r="G76">
        <f>PPCL_NG!Q76</f>
        <v>25.71</v>
      </c>
      <c r="H76">
        <f>PPCL_Spot!Q76</f>
        <v>0</v>
      </c>
      <c r="I76">
        <f>Bawana_NG!Q76</f>
        <v>49.919999999999987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834.82476245124462</v>
      </c>
      <c r="P76" s="77">
        <v>65.748543589743605</v>
      </c>
      <c r="Q76" s="77">
        <v>21.917660000000001</v>
      </c>
      <c r="R76" s="80">
        <v>0</v>
      </c>
      <c r="S76" s="80">
        <v>0</v>
      </c>
      <c r="T76" s="78">
        <f>SUMPRODUCT(LTA!F76:AJ76,LTA!F$101:AJ$101,LTA!F$104:AJ$104)</f>
        <v>2.5099999999999998</v>
      </c>
      <c r="U76" s="78">
        <f>SUMPRODUCT(LTA!F76:AJ76,LTA!F$102:AJ$102,LTA!F$104:AJ$104)</f>
        <v>109.81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-50</v>
      </c>
      <c r="AA76" s="117">
        <f>STOA!I76</f>
        <v>0.71</v>
      </c>
      <c r="AB76" s="117">
        <f>-STOA!O76</f>
        <v>-207.14999999999998</v>
      </c>
      <c r="AC76">
        <f t="shared" si="3"/>
        <v>12.349386439493994</v>
      </c>
      <c r="AD76">
        <f t="shared" si="4"/>
        <v>824.18501800443619</v>
      </c>
      <c r="AE76">
        <f>'IDT-1'!C76</f>
        <v>0</v>
      </c>
      <c r="AF76" s="26"/>
      <c r="AG76">
        <f t="shared" si="5"/>
        <v>824.18501800443619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7.5334384029419486</v>
      </c>
      <c r="F77">
        <f>GT_Spot!Q77</f>
        <v>0</v>
      </c>
      <c r="G77">
        <f>PPCL_NG!Q77</f>
        <v>25.71</v>
      </c>
      <c r="H77">
        <f>PPCL_Spot!Q77</f>
        <v>0</v>
      </c>
      <c r="I77">
        <f>Bawana_NG!Q77</f>
        <v>49.919999999999987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826.26686432561974</v>
      </c>
      <c r="P77" s="77">
        <v>65.748543589743605</v>
      </c>
      <c r="Q77" s="77">
        <v>21.917660000000001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109.16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-50</v>
      </c>
      <c r="AA77" s="117">
        <f>STOA!I77</f>
        <v>0.71</v>
      </c>
      <c r="AB77" s="117">
        <f>-STOA!O77</f>
        <v>-207.14999999999998</v>
      </c>
      <c r="AC77">
        <f t="shared" si="3"/>
        <v>12.512612761654355</v>
      </c>
      <c r="AD77">
        <f t="shared" si="4"/>
        <v>782.30389355665079</v>
      </c>
      <c r="AE77">
        <f>'IDT-1'!C77</f>
        <v>-4.234</v>
      </c>
      <c r="AF77" s="26"/>
      <c r="AG77">
        <f t="shared" si="5"/>
        <v>778.06989355665075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7.5334384029419486</v>
      </c>
      <c r="F78">
        <f>GT_Spot!Q78</f>
        <v>0</v>
      </c>
      <c r="G78">
        <f>PPCL_NG!Q78</f>
        <v>25.71</v>
      </c>
      <c r="H78">
        <f>PPCL_Spot!Q78</f>
        <v>0</v>
      </c>
      <c r="I78">
        <f>Bawana_NG!Q78</f>
        <v>49.919999999999987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823.06685548561973</v>
      </c>
      <c r="P78" s="77">
        <v>65.748543589743605</v>
      </c>
      <c r="Q78" s="77">
        <v>21.917660000000001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108.52000000000001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-30</v>
      </c>
      <c r="AA78" s="117">
        <f>STOA!I78</f>
        <v>0.71</v>
      </c>
      <c r="AB78" s="117">
        <f>-STOA!O78</f>
        <v>-207.14999999999998</v>
      </c>
      <c r="AC78">
        <f t="shared" si="3"/>
        <v>12.478820683862356</v>
      </c>
      <c r="AD78">
        <f t="shared" si="4"/>
        <v>778.4976767944429</v>
      </c>
      <c r="AE78">
        <f>'IDT-1'!C78</f>
        <v>-12.701000000000001</v>
      </c>
      <c r="AF78" s="26"/>
      <c r="AG78">
        <f t="shared" si="5"/>
        <v>765.79667679444287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7.5334384029419486</v>
      </c>
      <c r="F79">
        <f>GT_Spot!Q79</f>
        <v>0</v>
      </c>
      <c r="G79">
        <f>PPCL_NG!Q79</f>
        <v>25.71</v>
      </c>
      <c r="H79">
        <f>PPCL_Spot!Q79</f>
        <v>0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796.78904300806732</v>
      </c>
      <c r="P79" s="77">
        <v>65.748543589743605</v>
      </c>
      <c r="Q79" s="77">
        <v>21.917660000000001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107.11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</v>
      </c>
      <c r="AA79" s="117">
        <f>STOA!I79</f>
        <v>0.71</v>
      </c>
      <c r="AB79" s="117">
        <f>-STOA!O79</f>
        <v>-206.82</v>
      </c>
      <c r="AC79">
        <f t="shared" si="3"/>
        <v>12.454191340032454</v>
      </c>
      <c r="AD79">
        <f t="shared" si="4"/>
        <v>726.1644936607205</v>
      </c>
      <c r="AE79">
        <f>'IDT-1'!C79</f>
        <v>-11.430999999999999</v>
      </c>
      <c r="AF79" s="26"/>
      <c r="AG79">
        <f t="shared" si="5"/>
        <v>714.73349366072046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7.5334384029419486</v>
      </c>
      <c r="F80">
        <f>GT_Spot!Q80</f>
        <v>0</v>
      </c>
      <c r="G80">
        <f>PPCL_NG!Q80</f>
        <v>25.71</v>
      </c>
      <c r="H80">
        <f>PPCL_Spot!Q80</f>
        <v>0</v>
      </c>
      <c r="I80">
        <f>Bawana_NG!Q80</f>
        <v>49.919999999999987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786.08474519002982</v>
      </c>
      <c r="P80" s="77">
        <v>65.748543589743605</v>
      </c>
      <c r="Q80" s="77">
        <v>21.917660000000001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107.33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-15</v>
      </c>
      <c r="AA80" s="117">
        <f>STOA!I80</f>
        <v>0.71</v>
      </c>
      <c r="AB80" s="117">
        <f>-STOA!O80</f>
        <v>-206.82</v>
      </c>
      <c r="AC80">
        <f t="shared" si="3"/>
        <v>12.4063201568447</v>
      </c>
      <c r="AD80">
        <f t="shared" si="4"/>
        <v>710.72806702587059</v>
      </c>
      <c r="AE80">
        <f>'IDT-1'!C80</f>
        <v>-8.0440000000000005</v>
      </c>
      <c r="AF80" s="26"/>
      <c r="AG80">
        <f t="shared" si="5"/>
        <v>702.6840670258706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7.5334384029419486</v>
      </c>
      <c r="F81">
        <f>GT_Spot!Q81</f>
        <v>0</v>
      </c>
      <c r="G81">
        <f>PPCL_NG!Q81</f>
        <v>25.390599999999999</v>
      </c>
      <c r="H81">
        <f>PPCL_Spot!Q81</f>
        <v>0</v>
      </c>
      <c r="I81">
        <f>Bawana_NG!Q81</f>
        <v>49.919999999999987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774.16557457361966</v>
      </c>
      <c r="P81" s="77">
        <v>65.748543589743605</v>
      </c>
      <c r="Q81" s="77">
        <v>21.917660000000001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107.66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-5</v>
      </c>
      <c r="AA81" s="117">
        <f>STOA!I81</f>
        <v>0.71</v>
      </c>
      <c r="AB81" s="117">
        <f>-STOA!O81</f>
        <v>-206.82</v>
      </c>
      <c r="AC81">
        <f t="shared" si="3"/>
        <v>12.212743460198338</v>
      </c>
      <c r="AD81">
        <f t="shared" si="4"/>
        <v>709.01307310610684</v>
      </c>
      <c r="AE81">
        <f>'IDT-1'!C81</f>
        <v>-17.358000000000001</v>
      </c>
      <c r="AF81" s="26"/>
      <c r="AG81">
        <f t="shared" si="5"/>
        <v>691.6550731061069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7.5334384029419486</v>
      </c>
      <c r="F82">
        <f>GT_Spot!Q82</f>
        <v>0</v>
      </c>
      <c r="G82">
        <f>PPCL_NG!Q82</f>
        <v>26.03</v>
      </c>
      <c r="H82">
        <f>PPCL_Spot!Q82</f>
        <v>0</v>
      </c>
      <c r="I82">
        <f>Bawana_NG!Q82</f>
        <v>49.919999999999987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765.6266781560297</v>
      </c>
      <c r="P82" s="77">
        <v>65.748543589743605</v>
      </c>
      <c r="Q82" s="77">
        <v>21.917660000000001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106.19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-20</v>
      </c>
      <c r="AA82" s="117">
        <f>STOA!I82</f>
        <v>0.71</v>
      </c>
      <c r="AB82" s="117">
        <f>-STOA!O82</f>
        <v>-206.82</v>
      </c>
      <c r="AC82">
        <f t="shared" si="3"/>
        <v>11.686385515613779</v>
      </c>
      <c r="AD82">
        <f t="shared" si="4"/>
        <v>750.16993463310143</v>
      </c>
      <c r="AE82">
        <f>'IDT-1'!C82</f>
        <v>-16.510999999999999</v>
      </c>
      <c r="AF82" s="26"/>
      <c r="AG82">
        <f t="shared" si="5"/>
        <v>733.65893463310147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7.5334384029419486</v>
      </c>
      <c r="F83">
        <f>GT_Spot!Q83</f>
        <v>0</v>
      </c>
      <c r="G83">
        <f>PPCL_NG!Q83</f>
        <v>25.71</v>
      </c>
      <c r="H83">
        <f>PPCL_Spot!Q83</f>
        <v>0</v>
      </c>
      <c r="I83">
        <f>Bawana_NG!Q83</f>
        <v>49.919999999999987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755.59845894402974</v>
      </c>
      <c r="P83" s="77">
        <v>65.748543589743605</v>
      </c>
      <c r="Q83" s="77">
        <v>21.917660000000001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106.11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</v>
      </c>
      <c r="AA83" s="117">
        <f>STOA!I83</f>
        <v>0.71</v>
      </c>
      <c r="AB83" s="117">
        <f>-STOA!O83</f>
        <v>-205.53</v>
      </c>
      <c r="AC83">
        <f t="shared" si="3"/>
        <v>12.07146141576529</v>
      </c>
      <c r="AD83">
        <f t="shared" si="4"/>
        <v>685.64663952094998</v>
      </c>
      <c r="AE83">
        <f>'IDT-1'!C83</f>
        <v>-28.364999999999998</v>
      </c>
      <c r="AF83" s="26"/>
      <c r="AG83">
        <f t="shared" si="5"/>
        <v>657.28163952094997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7.5334384029419486</v>
      </c>
      <c r="F84">
        <f>GT_Spot!Q84</f>
        <v>0</v>
      </c>
      <c r="G84">
        <f>PPCL_NG!Q84</f>
        <v>25.71</v>
      </c>
      <c r="H84">
        <f>PPCL_Spot!Q84</f>
        <v>0</v>
      </c>
      <c r="I84">
        <f>Bawana_NG!Q84</f>
        <v>49.919999999999987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734.82039299902249</v>
      </c>
      <c r="P84" s="77">
        <v>65.748543589743605</v>
      </c>
      <c r="Q84" s="77">
        <v>21.917660000000001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106.2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0.71</v>
      </c>
      <c r="AB84" s="117">
        <f>-STOA!O84</f>
        <v>-205.53</v>
      </c>
      <c r="AC84">
        <f t="shared" si="3"/>
        <v>11.31232814650653</v>
      </c>
      <c r="AD84">
        <f t="shared" si="4"/>
        <v>730.71770684520152</v>
      </c>
      <c r="AE84">
        <f>'IDT-1'!C84</f>
        <v>-54</v>
      </c>
      <c r="AF84" s="26"/>
      <c r="AG84">
        <f t="shared" si="5"/>
        <v>676.71770684520152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7.5334384029419486</v>
      </c>
      <c r="F85">
        <f>GT_Spot!Q85</f>
        <v>0</v>
      </c>
      <c r="G85">
        <f>PPCL_NG!Q85</f>
        <v>25.71</v>
      </c>
      <c r="H85">
        <f>PPCL_Spot!Q85</f>
        <v>0</v>
      </c>
      <c r="I85">
        <f>Bawana_NG!Q85</f>
        <v>49.629999999999995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704.41387269638744</v>
      </c>
      <c r="P85" s="77">
        <v>65.748543589743605</v>
      </c>
      <c r="Q85" s="77">
        <v>21.917660000000001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106.07000000000001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0.71</v>
      </c>
      <c r="AB85" s="117">
        <f>-STOA!O85</f>
        <v>-205.53</v>
      </c>
      <c r="AC85">
        <f t="shared" si="3"/>
        <v>10.685929666955529</v>
      </c>
      <c r="AD85">
        <f t="shared" si="4"/>
        <v>740.51758502211749</v>
      </c>
      <c r="AE85">
        <f>'IDT-1'!C85</f>
        <v>-23.045000000000002</v>
      </c>
      <c r="AF85" s="26"/>
      <c r="AG85">
        <f t="shared" si="5"/>
        <v>717.47258502211753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7.5334384029419486</v>
      </c>
      <c r="F86">
        <f>GT_Spot!Q86</f>
        <v>0</v>
      </c>
      <c r="G86">
        <f>PPCL_NG!Q86</f>
        <v>25.71</v>
      </c>
      <c r="H86">
        <f>PPCL_Spot!Q86</f>
        <v>0</v>
      </c>
      <c r="I86">
        <f>Bawana_NG!Q86</f>
        <v>49.919999999999987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704.41387269638744</v>
      </c>
      <c r="P86" s="77">
        <v>65.748543589743605</v>
      </c>
      <c r="Q86" s="77">
        <v>18.272759999999998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106.19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-20</v>
      </c>
      <c r="AA86" s="117">
        <f>STOA!I86</f>
        <v>0.71</v>
      </c>
      <c r="AB86" s="117">
        <f>-STOA!O86</f>
        <v>-205.53</v>
      </c>
      <c r="AC86">
        <f t="shared" si="3"/>
        <v>10.746243822177481</v>
      </c>
      <c r="AD86">
        <f t="shared" si="4"/>
        <v>727.2223708668954</v>
      </c>
      <c r="AE86">
        <f>'IDT-1'!C86</f>
        <v>-16.088000000000001</v>
      </c>
      <c r="AF86" s="26"/>
      <c r="AG86">
        <f t="shared" si="5"/>
        <v>711.13437086689544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7.5334384029419486</v>
      </c>
      <c r="F87">
        <f>GT_Spot!Q87</f>
        <v>0</v>
      </c>
      <c r="G87">
        <f>PPCL_NG!Q87</f>
        <v>25.390599999999999</v>
      </c>
      <c r="H87">
        <f>PPCL_Spot!Q87</f>
        <v>0</v>
      </c>
      <c r="I87">
        <f>Bawana_NG!Q87</f>
        <v>49.919999999999987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712.47384918159571</v>
      </c>
      <c r="P87" s="77">
        <v>65.748543589743605</v>
      </c>
      <c r="Q87" s="77">
        <v>21.917660000000001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106.03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-35</v>
      </c>
      <c r="AA87" s="117">
        <f>STOA!I87</f>
        <v>0.71</v>
      </c>
      <c r="AB87" s="117">
        <f>-STOA!O87</f>
        <v>-205.1</v>
      </c>
      <c r="AC87">
        <f t="shared" si="3"/>
        <v>10.929991695634724</v>
      </c>
      <c r="AD87">
        <f t="shared" si="4"/>
        <v>728.69409947864642</v>
      </c>
      <c r="AE87">
        <f>'IDT-1'!C87</f>
        <v>-7.6210000000000004</v>
      </c>
      <c r="AF87" s="26"/>
      <c r="AG87">
        <f t="shared" si="5"/>
        <v>721.07309947864644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7.5334384029419486</v>
      </c>
      <c r="F88">
        <f>GT_Spot!Q88</f>
        <v>0</v>
      </c>
      <c r="G88">
        <f>PPCL_NG!Q88</f>
        <v>25.390599999999999</v>
      </c>
      <c r="H88">
        <f>PPCL_Spot!Q88</f>
        <v>0</v>
      </c>
      <c r="I88">
        <f>Bawana_NG!Q88</f>
        <v>49.919999999999987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700.98030018159579</v>
      </c>
      <c r="P88" s="77">
        <v>65.748543589743605</v>
      </c>
      <c r="Q88" s="77">
        <v>21.917660000000001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106.09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-55</v>
      </c>
      <c r="AA88" s="117">
        <f>STOA!I88</f>
        <v>0.71</v>
      </c>
      <c r="AB88" s="117">
        <f>-STOA!O88</f>
        <v>-205.1</v>
      </c>
      <c r="AC88">
        <f t="shared" si="3"/>
        <v>11.006939014878631</v>
      </c>
      <c r="AD88">
        <f t="shared" si="4"/>
        <v>697.18360315940265</v>
      </c>
      <c r="AE88">
        <f>'IDT-1'!C88</f>
        <v>0</v>
      </c>
      <c r="AF88" s="26"/>
      <c r="AG88">
        <f t="shared" si="5"/>
        <v>697.18360315940265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7.5334384029419486</v>
      </c>
      <c r="F89">
        <f>GT_Spot!Q89</f>
        <v>0</v>
      </c>
      <c r="G89">
        <f>PPCL_NG!Q89</f>
        <v>25.390599999999999</v>
      </c>
      <c r="H89">
        <f>PPCL_Spot!Q89</f>
        <v>0</v>
      </c>
      <c r="I89">
        <f>Bawana_NG!Q89</f>
        <v>49.919999999999987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693.35001626147073</v>
      </c>
      <c r="P89" s="77">
        <v>65.748543589743605</v>
      </c>
      <c r="Q89" s="77">
        <v>21.917660000000001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77.410000000000011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-50</v>
      </c>
      <c r="AA89" s="117">
        <f>STOA!I89</f>
        <v>0.71</v>
      </c>
      <c r="AB89" s="117">
        <f>-STOA!O89</f>
        <v>-205.1</v>
      </c>
      <c r="AC89">
        <f t="shared" si="3"/>
        <v>10.554236603548601</v>
      </c>
      <c r="AD89">
        <f t="shared" si="4"/>
        <v>676.32602165060757</v>
      </c>
      <c r="AE89">
        <f>'IDT-1'!C89</f>
        <v>0</v>
      </c>
      <c r="AF89" s="26"/>
      <c r="AG89">
        <f t="shared" si="5"/>
        <v>676.32602165060757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7.5334384029419486</v>
      </c>
      <c r="F90">
        <f>GT_Spot!Q90</f>
        <v>0</v>
      </c>
      <c r="G90">
        <f>PPCL_NG!Q90</f>
        <v>25.390599999999999</v>
      </c>
      <c r="H90">
        <f>PPCL_Spot!Q90</f>
        <v>0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684.73593140765843</v>
      </c>
      <c r="P90" s="77">
        <v>65.748543589743605</v>
      </c>
      <c r="Q90" s="77">
        <v>14.000479999999998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72.649999999999991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-11.3</v>
      </c>
      <c r="AA90" s="117">
        <f>STOA!I90</f>
        <v>0.71</v>
      </c>
      <c r="AB90" s="117">
        <f>-STOA!O90</f>
        <v>-205.1</v>
      </c>
      <c r="AC90">
        <f t="shared" si="3"/>
        <v>10.023289937726094</v>
      </c>
      <c r="AD90">
        <f t="shared" si="4"/>
        <v>694.26570346261792</v>
      </c>
      <c r="AE90">
        <f>'IDT-1'!C90</f>
        <v>0</v>
      </c>
      <c r="AF90" s="26"/>
      <c r="AG90">
        <f t="shared" si="5"/>
        <v>694.26570346261792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7.5334384029419486</v>
      </c>
      <c r="F91">
        <f>GT_Spot!Q91</f>
        <v>0</v>
      </c>
      <c r="G91">
        <f>PPCL_NG!Q91</f>
        <v>25.390599999999999</v>
      </c>
      <c r="H91">
        <f>PPCL_Spot!Q91</f>
        <v>0</v>
      </c>
      <c r="I91">
        <f>Bawana_NG!Q91</f>
        <v>49.919999999999987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684.95167361380857</v>
      </c>
      <c r="P91" s="77">
        <v>60.155624908424912</v>
      </c>
      <c r="Q91" s="77">
        <v>14.000479999999998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72.69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0.71</v>
      </c>
      <c r="AB91" s="117">
        <f>-STOA!O91</f>
        <v>-230.1</v>
      </c>
      <c r="AC91">
        <f t="shared" si="3"/>
        <v>10.266297131798686</v>
      </c>
      <c r="AD91">
        <f t="shared" si="4"/>
        <v>694.11551979337673</v>
      </c>
      <c r="AE91">
        <f>'IDT-1'!C91</f>
        <v>0</v>
      </c>
      <c r="AF91" s="26"/>
      <c r="AG91">
        <f t="shared" si="5"/>
        <v>694.11551979337673</v>
      </c>
      <c r="AI91" s="75">
        <f>PXIL!I91</f>
        <v>0</v>
      </c>
      <c r="AJ91" s="75">
        <f>PXIL!O91</f>
        <v>0</v>
      </c>
      <c r="AK91" s="75">
        <f>RTM_IEX!I91</f>
        <v>19.13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7.8855387765549017</v>
      </c>
      <c r="F92">
        <f>GT_Spot!Q92</f>
        <v>0</v>
      </c>
      <c r="G92">
        <f>PPCL_NG!Q92</f>
        <v>25.390599999999999</v>
      </c>
      <c r="H92">
        <f>PPCL_Spot!Q92</f>
        <v>0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677.4399727501085</v>
      </c>
      <c r="P92" s="77">
        <v>60.155624908424912</v>
      </c>
      <c r="Q92" s="77">
        <v>14.000479999999998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70.64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0.71</v>
      </c>
      <c r="AB92" s="117">
        <f>-STOA!O92</f>
        <v>-230.1</v>
      </c>
      <c r="AC92">
        <f t="shared" si="3"/>
        <v>10.016908647485922</v>
      </c>
      <c r="AD92">
        <f t="shared" si="4"/>
        <v>666.0253077876024</v>
      </c>
      <c r="AE92">
        <f>'IDT-1'!C92</f>
        <v>0</v>
      </c>
      <c r="AF92" s="26"/>
      <c r="AG92">
        <f t="shared" si="5"/>
        <v>666.0253077876024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7.8855387765549017</v>
      </c>
      <c r="F93">
        <f>GT_Spot!Q93</f>
        <v>0</v>
      </c>
      <c r="G93">
        <f>PPCL_NG!Q93</f>
        <v>26.19</v>
      </c>
      <c r="H93">
        <f>PPCL_Spot!Q93</f>
        <v>0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668.87131938230846</v>
      </c>
      <c r="P93" s="77">
        <v>55.540578021978021</v>
      </c>
      <c r="Q93" s="77">
        <v>14.000479999999998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52.73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-34</v>
      </c>
      <c r="AA93" s="117">
        <f>STOA!I93</f>
        <v>0.71</v>
      </c>
      <c r="AB93" s="117">
        <f>-STOA!O93</f>
        <v>-230.1</v>
      </c>
      <c r="AC93">
        <f t="shared" si="3"/>
        <v>10.05217514100319</v>
      </c>
      <c r="AD93">
        <f t="shared" si="4"/>
        <v>601.69574103983825</v>
      </c>
      <c r="AE93">
        <f>'IDT-1'!C93</f>
        <v>0</v>
      </c>
      <c r="AF93" s="26"/>
      <c r="AG93">
        <f t="shared" si="5"/>
        <v>601.69574103983825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7.8855387765549017</v>
      </c>
      <c r="F94">
        <f>GT_Spot!Q94</f>
        <v>0</v>
      </c>
      <c r="G94">
        <f>PPCL_NG!Q94</f>
        <v>22</v>
      </c>
      <c r="H94">
        <f>PPCL_Spot!Q94</f>
        <v>0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645.96847544930847</v>
      </c>
      <c r="P94" s="77">
        <v>51.651950183150184</v>
      </c>
      <c r="Q94" s="77">
        <v>9.232899999999999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80.67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-59</v>
      </c>
      <c r="AA94" s="117">
        <f>STOA!I94</f>
        <v>0.71</v>
      </c>
      <c r="AB94" s="117">
        <f>-STOA!O94</f>
        <v>-230.1</v>
      </c>
      <c r="AC94">
        <f t="shared" si="3"/>
        <v>10.205408673465985</v>
      </c>
      <c r="AD94">
        <f t="shared" si="4"/>
        <v>568.73345573554752</v>
      </c>
      <c r="AE94">
        <f>'IDT-1'!C94</f>
        <v>0</v>
      </c>
      <c r="AF94" s="26"/>
      <c r="AG94">
        <f t="shared" si="5"/>
        <v>568.73345573554752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7.8855387765549017</v>
      </c>
      <c r="F95">
        <f>GT_Spot!Q95</f>
        <v>0</v>
      </c>
      <c r="G95">
        <f>PPCL_NG!Q95</f>
        <v>25.390599999999999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649.31125846359612</v>
      </c>
      <c r="P95" s="77">
        <v>51.651950183150184</v>
      </c>
      <c r="Q95" s="77">
        <v>9.232899999999999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53.23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-89</v>
      </c>
      <c r="AA95" s="117">
        <f>STOA!I95</f>
        <v>0.71</v>
      </c>
      <c r="AB95" s="117">
        <f>-STOA!O95</f>
        <v>-229.07</v>
      </c>
      <c r="AC95">
        <f t="shared" si="3"/>
        <v>10.364605798309716</v>
      </c>
      <c r="AD95">
        <f t="shared" si="4"/>
        <v>528.46764162499153</v>
      </c>
      <c r="AE95">
        <f>'IDT-1'!C95</f>
        <v>0</v>
      </c>
      <c r="AF95" s="26"/>
      <c r="AG95">
        <f t="shared" si="5"/>
        <v>528.46764162499153</v>
      </c>
      <c r="AI95" s="75">
        <f>PXIL!I95</f>
        <v>0</v>
      </c>
      <c r="AJ95" s="75">
        <f>PXIL!O95</f>
        <v>0</v>
      </c>
      <c r="AK95" s="75">
        <f>RTM_IEX!I95</f>
        <v>9.57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7.8855387765549017</v>
      </c>
      <c r="F96">
        <f>GT_Spot!Q96</f>
        <v>0</v>
      </c>
      <c r="G96">
        <f>PPCL_NG!Q96</f>
        <v>25.390599999999999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637.48258842367341</v>
      </c>
      <c r="P96" s="77">
        <v>51.651950183150184</v>
      </c>
      <c r="Q96" s="77">
        <v>9.232899999999999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53.56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-109</v>
      </c>
      <c r="AA96" s="117">
        <f>STOA!I96</f>
        <v>0.71</v>
      </c>
      <c r="AB96" s="117">
        <f>-STOA!O96</f>
        <v>-229.07</v>
      </c>
      <c r="AC96">
        <f t="shared" si="3"/>
        <v>10.440980052402303</v>
      </c>
      <c r="AD96">
        <f t="shared" si="4"/>
        <v>496.89259733097617</v>
      </c>
      <c r="AE96">
        <f>'IDT-1'!C96</f>
        <v>0</v>
      </c>
      <c r="AF96" s="26"/>
      <c r="AG96">
        <f t="shared" si="5"/>
        <v>496.89259733097617</v>
      </c>
      <c r="AI96" s="75">
        <f>PXIL!I96</f>
        <v>0</v>
      </c>
      <c r="AJ96" s="75">
        <f>PXIL!O96</f>
        <v>0</v>
      </c>
      <c r="AK96" s="75">
        <f>RTM_IEX!I96</f>
        <v>9.57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7.8855387765549017</v>
      </c>
      <c r="F97">
        <f>GT_Spot!Q97</f>
        <v>0</v>
      </c>
      <c r="G97">
        <f>PPCL_NG!Q97</f>
        <v>25.390599999999999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626.17676639742035</v>
      </c>
      <c r="P97" s="77">
        <v>51.651950183150184</v>
      </c>
      <c r="Q97" s="77">
        <v>9.232899999999999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53.89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-129</v>
      </c>
      <c r="AA97" s="117">
        <f>STOA!I97</f>
        <v>0.71</v>
      </c>
      <c r="AB97" s="117">
        <f>-STOA!O97</f>
        <v>-229.07</v>
      </c>
      <c r="AC97">
        <f t="shared" si="3"/>
        <v>10.437739369015182</v>
      </c>
      <c r="AD97">
        <f t="shared" si="4"/>
        <v>456.35001598811033</v>
      </c>
      <c r="AE97">
        <f>'IDT-1'!C97</f>
        <v>0</v>
      </c>
      <c r="AF97" s="26"/>
      <c r="AG97">
        <f t="shared" si="5"/>
        <v>456.35001598811033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7.8855387765549017</v>
      </c>
      <c r="F98">
        <f>GT_Spot!Q98</f>
        <v>0</v>
      </c>
      <c r="G98">
        <f>PPCL_NG!Q98</f>
        <v>25.390599999999999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611.35017806575684</v>
      </c>
      <c r="P98" s="77">
        <v>49.015506227106229</v>
      </c>
      <c r="Q98" s="77">
        <v>9.232899999999999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54.23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-149</v>
      </c>
      <c r="AA98" s="117">
        <f>STOA!I98</f>
        <v>0.71</v>
      </c>
      <c r="AB98" s="117">
        <f>-STOA!O98</f>
        <v>-229.07</v>
      </c>
      <c r="AC98">
        <f t="shared" si="3"/>
        <v>10.464619235327262</v>
      </c>
      <c r="AD98">
        <f t="shared" si="4"/>
        <v>419.20010383409078</v>
      </c>
      <c r="AE98">
        <f>'IDT-1'!C98</f>
        <v>0</v>
      </c>
      <c r="AF98" s="26"/>
      <c r="AG98">
        <f t="shared" si="5"/>
        <v>419.20010383409078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0.15950399753825326</v>
      </c>
      <c r="F99">
        <f t="shared" si="6"/>
        <v>0</v>
      </c>
      <c r="G99">
        <f t="shared" si="6"/>
        <v>0.60775990000000024</v>
      </c>
      <c r="H99">
        <f t="shared" si="6"/>
        <v>0</v>
      </c>
      <c r="I99">
        <f t="shared" si="6"/>
        <v>1.1459837363391294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16.894099821904437</v>
      </c>
      <c r="P99" s="77">
        <f t="shared" si="6"/>
        <v>1.391346468864469</v>
      </c>
      <c r="Q99" s="77">
        <f t="shared" si="6"/>
        <v>0.41227248000000016</v>
      </c>
      <c r="R99" s="80">
        <f t="shared" si="6"/>
        <v>0.20920255303030316</v>
      </c>
      <c r="S99" s="80">
        <f t="shared" si="6"/>
        <v>0</v>
      </c>
      <c r="T99" s="78">
        <f t="shared" si="6"/>
        <v>0.89948750000000022</v>
      </c>
      <c r="U99" s="78">
        <f t="shared" si="6"/>
        <v>2.2045249999999994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-2.0353249999999998</v>
      </c>
      <c r="AA99" s="117">
        <f t="shared" si="6"/>
        <v>1.6890000000000002E-2</v>
      </c>
      <c r="AB99" s="117">
        <f t="shared" si="6"/>
        <v>-4.7056999999999967</v>
      </c>
      <c r="AC99">
        <f t="shared" si="6"/>
        <v>0.27888698738768314</v>
      </c>
      <c r="AD99">
        <f t="shared" si="6"/>
        <v>16.020239470288917</v>
      </c>
      <c r="AE99">
        <f t="shared" si="6"/>
        <v>-0.37747324999999998</v>
      </c>
      <c r="AG99">
        <f t="shared" si="6"/>
        <v>15.642766220288918</v>
      </c>
      <c r="AI99">
        <f t="shared" si="6"/>
        <v>0</v>
      </c>
      <c r="AJ99">
        <f t="shared" si="6"/>
        <v>0</v>
      </c>
      <c r="AK99">
        <f t="shared" si="6"/>
        <v>1.435E-2</v>
      </c>
      <c r="AL99">
        <f t="shared" si="6"/>
        <v>-0.92125000000000001</v>
      </c>
      <c r="AM99">
        <f t="shared" si="6"/>
        <v>0</v>
      </c>
      <c r="AN99">
        <f t="shared" si="6"/>
        <v>0</v>
      </c>
      <c r="AO99">
        <f t="shared" si="6"/>
        <v>5.9800000000000001E-3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44573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15.203480931661122</v>
      </c>
      <c r="F3">
        <f>GT_Spot!T3</f>
        <v>0</v>
      </c>
      <c r="G3">
        <f>PPCL_NG!T3</f>
        <v>30.85</v>
      </c>
      <c r="H3">
        <f>PPCL_Spot!T3</f>
        <v>0</v>
      </c>
      <c r="I3">
        <f>Bawana_NG!T3</f>
        <v>53.359999999999992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489.25094068359186</v>
      </c>
      <c r="P3" s="77">
        <v>47.252298901098904</v>
      </c>
      <c r="Q3" s="77">
        <v>11.152180000000001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247.48000000000002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-120</v>
      </c>
      <c r="AA3" s="117">
        <f>STOA!J3</f>
        <v>1.9200000000000002</v>
      </c>
      <c r="AB3" s="117">
        <f>-STOA!P3</f>
        <v>0</v>
      </c>
      <c r="AC3">
        <f>SUMIF(B3:AB3,"&gt;0")*$AC$2-SUMIF(B3:AB3,"&lt;0")*($AC$2/(1-$AC$2))+SUMIF(AI3:AN3,"&gt;0")*$AC$2-SUMIF(AI3:AN3,"&lt;0")*($AC$2/(1-$AC$2))</f>
        <v>8.9543016272073359</v>
      </c>
      <c r="AD3">
        <f>SUM(B3:AB3,AI3:AR3)-AC3</f>
        <v>767.51459888914462</v>
      </c>
      <c r="AE3">
        <f>'IDT-1'!F3</f>
        <v>0</v>
      </c>
      <c r="AF3" s="26"/>
      <c r="AG3">
        <f>SUM(AD3:AF3)</f>
        <v>767.51459888914462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15.233274647887324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53.359999999999992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473.40194970098065</v>
      </c>
      <c r="P4" s="77">
        <v>47.252298901098904</v>
      </c>
      <c r="Q4" s="77">
        <v>11.152180000000001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247.48000000000002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-138</v>
      </c>
      <c r="AA4" s="117">
        <f>STOA!J4</f>
        <v>1.9200000000000002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8.967418986662663</v>
      </c>
      <c r="AD4">
        <f t="shared" ref="AD4:AD67" si="1">SUM(B4:AB4,AI4:AR4)-AC4</f>
        <v>732.83228426330425</v>
      </c>
      <c r="AE4">
        <f>'IDT-1'!F4</f>
        <v>0</v>
      </c>
      <c r="AF4" s="26"/>
      <c r="AG4">
        <f t="shared" ref="AG4:AG67" si="2">SUM(AD4:AF4)</f>
        <v>732.83228426330425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15.233274647887324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53.359999999999992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470.7406980894807</v>
      </c>
      <c r="P5" s="77">
        <v>47.252298901098904</v>
      </c>
      <c r="Q5" s="77">
        <v>11.152180000000001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247.13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-155</v>
      </c>
      <c r="AA5" s="117">
        <f>STOA!J5</f>
        <v>1.9200000000000002</v>
      </c>
      <c r="AB5" s="117">
        <f>-STOA!P5</f>
        <v>0</v>
      </c>
      <c r="AC5">
        <f t="shared" si="0"/>
        <v>9.091848140358783</v>
      </c>
      <c r="AD5">
        <f t="shared" si="1"/>
        <v>712.69660349810806</v>
      </c>
      <c r="AE5">
        <f>'IDT-1'!F5</f>
        <v>0</v>
      </c>
      <c r="AF5" s="26"/>
      <c r="AG5">
        <f t="shared" si="2"/>
        <v>712.69660349810806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15.233274647887324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51.313812803655303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463.51586714118071</v>
      </c>
      <c r="P6" s="77">
        <v>47.252298901098904</v>
      </c>
      <c r="Q6" s="77">
        <v>11.152180000000001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246.55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-169</v>
      </c>
      <c r="AA6" s="117">
        <f>STOA!J6</f>
        <v>1.9200000000000002</v>
      </c>
      <c r="AB6" s="117">
        <f>-STOA!P6</f>
        <v>0</v>
      </c>
      <c r="AC6">
        <f t="shared" si="0"/>
        <v>9.1294529659966468</v>
      </c>
      <c r="AD6">
        <f t="shared" si="1"/>
        <v>688.80798052782575</v>
      </c>
      <c r="AE6">
        <f>'IDT-1'!F6</f>
        <v>0</v>
      </c>
      <c r="AF6" s="26"/>
      <c r="AG6">
        <f t="shared" si="2"/>
        <v>688.80798052782575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15.233274647887324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51.313812803655303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465.05089093361892</v>
      </c>
      <c r="P7" s="77">
        <v>47.252298901098904</v>
      </c>
      <c r="Q7" s="77">
        <v>11.152180000000001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246.39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-184</v>
      </c>
      <c r="AA7" s="117">
        <f>STOA!J7</f>
        <v>0.34</v>
      </c>
      <c r="AB7" s="117">
        <f>-STOA!P7</f>
        <v>0</v>
      </c>
      <c r="AC7">
        <f t="shared" si="0"/>
        <v>9.2608210882030324</v>
      </c>
      <c r="AD7">
        <f t="shared" si="1"/>
        <v>673.47163619805758</v>
      </c>
      <c r="AE7">
        <f>'IDT-1'!F7</f>
        <v>0</v>
      </c>
      <c r="AF7" s="26"/>
      <c r="AG7">
        <f t="shared" si="2"/>
        <v>673.47163619805758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15.233274647887324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51.313812803655303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465.05085943731888</v>
      </c>
      <c r="P8" s="77">
        <v>47.252298901098904</v>
      </c>
      <c r="Q8" s="77">
        <v>11.152180000000001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245.98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-197</v>
      </c>
      <c r="AA8" s="117">
        <f>STOA!J8</f>
        <v>0.34</v>
      </c>
      <c r="AB8" s="117">
        <f>-STOA!P8</f>
        <v>0</v>
      </c>
      <c r="AC8">
        <f t="shared" si="0"/>
        <v>9.3726284688241321</v>
      </c>
      <c r="AD8">
        <f t="shared" si="1"/>
        <v>659.94979732113643</v>
      </c>
      <c r="AE8">
        <f>'IDT-1'!F8</f>
        <v>0</v>
      </c>
      <c r="AF8" s="26"/>
      <c r="AG8">
        <f t="shared" si="2"/>
        <v>659.94979732113643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15.233274647887324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53.173448072008696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462.04177583843187</v>
      </c>
      <c r="P9" s="77">
        <v>47.252298901098904</v>
      </c>
      <c r="Q9" s="77">
        <v>11.152180000000001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245.41999999999996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-205</v>
      </c>
      <c r="AA9" s="117">
        <f>STOA!J9</f>
        <v>0.34</v>
      </c>
      <c r="AB9" s="117">
        <f>-STOA!P9</f>
        <v>0</v>
      </c>
      <c r="AC9">
        <f t="shared" si="0"/>
        <v>10.05007927024667</v>
      </c>
      <c r="AD9">
        <f t="shared" si="1"/>
        <v>579.56289818918015</v>
      </c>
      <c r="AE9">
        <f>'IDT-1'!F9</f>
        <v>0</v>
      </c>
      <c r="AF9" s="26"/>
      <c r="AG9">
        <f t="shared" si="2"/>
        <v>579.56289818918015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15.233274647887324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53.173448072008696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463.24104914824699</v>
      </c>
      <c r="P10" s="77">
        <v>47.252298901098904</v>
      </c>
      <c r="Q10" s="77">
        <v>11.152180000000001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253.10999999999996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-211</v>
      </c>
      <c r="AA10" s="117">
        <f>STOA!J10</f>
        <v>0.34</v>
      </c>
      <c r="AB10" s="117">
        <f>-STOA!P10</f>
        <v>0</v>
      </c>
      <c r="AC10">
        <f t="shared" si="0"/>
        <v>10.181573640506214</v>
      </c>
      <c r="AD10">
        <f t="shared" si="1"/>
        <v>582.32067712873561</v>
      </c>
      <c r="AE10">
        <f>'IDT-1'!F10</f>
        <v>0</v>
      </c>
      <c r="AF10" s="26"/>
      <c r="AG10">
        <f t="shared" si="2"/>
        <v>582.32067712873561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15.233274647887324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53.173448072008696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464.28141886545922</v>
      </c>
      <c r="P11" s="77">
        <v>47.252298901098904</v>
      </c>
      <c r="Q11" s="77">
        <v>11.152180000000001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252.52999999999997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-217</v>
      </c>
      <c r="AA11" s="117">
        <f>STOA!J11</f>
        <v>0.34</v>
      </c>
      <c r="AB11" s="117">
        <f>-STOA!P11</f>
        <v>0</v>
      </c>
      <c r="AC11">
        <f t="shared" si="0"/>
        <v>9.9725498334849938</v>
      </c>
      <c r="AD11">
        <f t="shared" si="1"/>
        <v>606.99007065296917</v>
      </c>
      <c r="AE11">
        <f>'IDT-1'!F11</f>
        <v>0</v>
      </c>
      <c r="AF11" s="26"/>
      <c r="AG11">
        <f t="shared" si="2"/>
        <v>606.99007065296917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15.233274647887324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53.173448072008696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464.28138736915918</v>
      </c>
      <c r="P12" s="77">
        <v>47.252298901098904</v>
      </c>
      <c r="Q12" s="77">
        <v>11.152180000000001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251.72999999999996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-222</v>
      </c>
      <c r="AA12" s="117">
        <f>STOA!J12</f>
        <v>0.34</v>
      </c>
      <c r="AB12" s="117">
        <f>-STOA!P12</f>
        <v>0</v>
      </c>
      <c r="AC12">
        <f t="shared" si="0"/>
        <v>10.009900193928532</v>
      </c>
      <c r="AD12">
        <f t="shared" si="1"/>
        <v>601.15268879622568</v>
      </c>
      <c r="AE12">
        <f>'IDT-1'!F12</f>
        <v>0</v>
      </c>
      <c r="AF12" s="26"/>
      <c r="AG12">
        <f t="shared" si="2"/>
        <v>601.15268879622568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15.233274647887324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53.173448072008696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462.9655794366592</v>
      </c>
      <c r="P13" s="77">
        <v>47.252298901098904</v>
      </c>
      <c r="Q13" s="77">
        <v>11.152180000000001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250.66999999999996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-227</v>
      </c>
      <c r="AA13" s="117">
        <f>STOA!J13</f>
        <v>0.34</v>
      </c>
      <c r="AB13" s="117">
        <f>-STOA!P13</f>
        <v>0</v>
      </c>
      <c r="AC13">
        <f t="shared" si="0"/>
        <v>9.8558211712896</v>
      </c>
      <c r="AD13">
        <f t="shared" si="1"/>
        <v>613.93095988636458</v>
      </c>
      <c r="AE13">
        <f>'IDT-1'!F13</f>
        <v>0</v>
      </c>
      <c r="AF13" s="26"/>
      <c r="AG13">
        <f t="shared" si="2"/>
        <v>613.93095988636458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15.233274647887324</v>
      </c>
      <c r="F14">
        <f>GT_Spot!T14</f>
        <v>0</v>
      </c>
      <c r="G14">
        <f>PPCL_NG!T14</f>
        <v>30.85</v>
      </c>
      <c r="H14">
        <f>PPCL_Spot!T14</f>
        <v>0</v>
      </c>
      <c r="I14">
        <f>Bawana_NG!T14</f>
        <v>53.359999999999992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464.35062172525124</v>
      </c>
      <c r="P14" s="77">
        <v>51.069054945054951</v>
      </c>
      <c r="Q14" s="77">
        <v>11.152180000000001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249.60999999999996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-232</v>
      </c>
      <c r="AA14" s="117">
        <f>STOA!J14</f>
        <v>0.34</v>
      </c>
      <c r="AB14" s="117">
        <f>-STOA!P14</f>
        <v>0</v>
      </c>
      <c r="AC14">
        <f t="shared" si="0"/>
        <v>9.9457812911933239</v>
      </c>
      <c r="AD14">
        <f t="shared" si="1"/>
        <v>614.01935002700031</v>
      </c>
      <c r="AE14">
        <f>'IDT-1'!F14</f>
        <v>0</v>
      </c>
      <c r="AF14" s="26"/>
      <c r="AG14">
        <f t="shared" si="2"/>
        <v>614.01935002700031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15.233274647887324</v>
      </c>
      <c r="F15">
        <f>GT_Spot!T15</f>
        <v>0</v>
      </c>
      <c r="G15">
        <f>PPCL_NG!T15</f>
        <v>30.08</v>
      </c>
      <c r="H15">
        <f>PPCL_Spot!T15</f>
        <v>0</v>
      </c>
      <c r="I15">
        <f>Bawana_NG!T15</f>
        <v>56.58733053445917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463.51864122269876</v>
      </c>
      <c r="P15" s="77">
        <v>47.252298901098904</v>
      </c>
      <c r="Q15" s="77">
        <v>11.152180000000001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249.29999999999995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-232</v>
      </c>
      <c r="AA15" s="117">
        <f>STOA!J15</f>
        <v>0.34</v>
      </c>
      <c r="AB15" s="117">
        <f>-STOA!P15</f>
        <v>0</v>
      </c>
      <c r="AC15">
        <f t="shared" si="0"/>
        <v>10.278894019175102</v>
      </c>
      <c r="AD15">
        <f t="shared" si="1"/>
        <v>571.18483128696903</v>
      </c>
      <c r="AE15">
        <f>'IDT-1'!F15</f>
        <v>0</v>
      </c>
      <c r="AF15" s="26"/>
      <c r="AG15">
        <f t="shared" si="2"/>
        <v>571.18483128696903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15.233274647887324</v>
      </c>
      <c r="F16">
        <f>GT_Spot!T16</f>
        <v>0</v>
      </c>
      <c r="G16">
        <f>PPCL_NG!T16</f>
        <v>30.85</v>
      </c>
      <c r="H16">
        <f>PPCL_Spot!T16</f>
        <v>0</v>
      </c>
      <c r="I16">
        <f>Bawana_NG!T16</f>
        <v>56.58733053445917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463.51861886429879</v>
      </c>
      <c r="P16" s="77">
        <v>47.252298901098904</v>
      </c>
      <c r="Q16" s="77">
        <v>11.152180000000001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251.90999999999997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-232</v>
      </c>
      <c r="AA16" s="117">
        <f>STOA!J16</f>
        <v>0.34</v>
      </c>
      <c r="AB16" s="117">
        <f>-STOA!P16</f>
        <v>0</v>
      </c>
      <c r="AC16">
        <f t="shared" si="0"/>
        <v>10.131075271977275</v>
      </c>
      <c r="AD16">
        <f t="shared" si="1"/>
        <v>594.71262767576695</v>
      </c>
      <c r="AE16">
        <f>'IDT-1'!F16</f>
        <v>0</v>
      </c>
      <c r="AF16" s="26"/>
      <c r="AG16">
        <f t="shared" si="2"/>
        <v>594.71262767576695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15.233274647887324</v>
      </c>
      <c r="F17">
        <f>GT_Spot!T17</f>
        <v>0</v>
      </c>
      <c r="G17">
        <f>PPCL_NG!T17</f>
        <v>30.85</v>
      </c>
      <c r="H17">
        <f>PPCL_Spot!T17</f>
        <v>0</v>
      </c>
      <c r="I17">
        <f>Bawana_NG!T17</f>
        <v>56.58733053445917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464.8442917968988</v>
      </c>
      <c r="P17" s="77">
        <v>47.252298901098904</v>
      </c>
      <c r="Q17" s="77">
        <v>11.152180000000001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250.79999999999995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-230</v>
      </c>
      <c r="AA17" s="117">
        <f>STOA!J17</f>
        <v>0.34</v>
      </c>
      <c r="AB17" s="117">
        <f>-STOA!P17</f>
        <v>0</v>
      </c>
      <c r="AC17">
        <f t="shared" si="0"/>
        <v>10.115216938739767</v>
      </c>
      <c r="AD17">
        <f t="shared" si="1"/>
        <v>596.94415894160454</v>
      </c>
      <c r="AE17">
        <f>'IDT-1'!F17</f>
        <v>0</v>
      </c>
      <c r="AF17" s="26"/>
      <c r="AG17">
        <f t="shared" si="2"/>
        <v>596.94415894160454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15.233274647887324</v>
      </c>
      <c r="F18">
        <f>GT_Spot!T18</f>
        <v>0</v>
      </c>
      <c r="G18">
        <f>PPCL_NG!T18</f>
        <v>30.85</v>
      </c>
      <c r="H18">
        <f>PPCL_Spot!T18</f>
        <v>0</v>
      </c>
      <c r="I18">
        <f>Bawana_NG!T18</f>
        <v>56.58733053445917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464.47665521878866</v>
      </c>
      <c r="P18" s="77">
        <v>47.252298901098904</v>
      </c>
      <c r="Q18" s="77">
        <v>11.152180000000001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250.59999999999997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-228</v>
      </c>
      <c r="AA18" s="117">
        <f>STOA!J18</f>
        <v>0.34</v>
      </c>
      <c r="AB18" s="117">
        <f>-STOA!P18</f>
        <v>0</v>
      </c>
      <c r="AC18">
        <f t="shared" si="0"/>
        <v>10.092465481808006</v>
      </c>
      <c r="AD18">
        <f t="shared" si="1"/>
        <v>598.39927382042606</v>
      </c>
      <c r="AE18">
        <f>'IDT-1'!F18</f>
        <v>0</v>
      </c>
      <c r="AF18" s="26"/>
      <c r="AG18">
        <f t="shared" si="2"/>
        <v>598.39927382042606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15.233274647887324</v>
      </c>
      <c r="F19">
        <f>GT_Spot!T19</f>
        <v>0</v>
      </c>
      <c r="G19">
        <f>PPCL_NG!T19</f>
        <v>30.85</v>
      </c>
      <c r="H19">
        <f>PPCL_Spot!T19</f>
        <v>0</v>
      </c>
      <c r="I19">
        <f>Bawana_NG!T19</f>
        <v>56.58733053445917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463.70247925108583</v>
      </c>
      <c r="P19" s="77">
        <v>47.252298901098904</v>
      </c>
      <c r="Q19" s="77">
        <v>11.152180000000001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249.87999999999997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-225</v>
      </c>
      <c r="AA19" s="117">
        <f>STOA!J19</f>
        <v>0.34</v>
      </c>
      <c r="AB19" s="117">
        <f>-STOA!P19</f>
        <v>0</v>
      </c>
      <c r="AC19">
        <f t="shared" si="0"/>
        <v>10.319026176391496</v>
      </c>
      <c r="AD19">
        <f t="shared" si="1"/>
        <v>569.67853715813976</v>
      </c>
      <c r="AE19">
        <f>'IDT-1'!F19</f>
        <v>0</v>
      </c>
      <c r="AF19" s="26"/>
      <c r="AG19">
        <f t="shared" si="2"/>
        <v>569.67853715813976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15.233274647887324</v>
      </c>
      <c r="F20">
        <f>GT_Spot!T20</f>
        <v>0</v>
      </c>
      <c r="G20">
        <f>PPCL_NG!T20</f>
        <v>30.85</v>
      </c>
      <c r="H20">
        <f>PPCL_Spot!T20</f>
        <v>0</v>
      </c>
      <c r="I20">
        <f>Bawana_NG!T20</f>
        <v>56.58733053445917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462.51897179923469</v>
      </c>
      <c r="P20" s="77">
        <v>47.252298901098904</v>
      </c>
      <c r="Q20" s="77">
        <v>11.152180000000001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249.44999999999996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-219</v>
      </c>
      <c r="AA20" s="117">
        <f>STOA!J20</f>
        <v>0.34</v>
      </c>
      <c r="AB20" s="117">
        <f>-STOA!P20</f>
        <v>0</v>
      </c>
      <c r="AC20">
        <f t="shared" si="0"/>
        <v>9.9852147200161738</v>
      </c>
      <c r="AD20">
        <f t="shared" si="1"/>
        <v>604.39884116266398</v>
      </c>
      <c r="AE20">
        <f>'IDT-1'!F20</f>
        <v>0</v>
      </c>
      <c r="AF20" s="26"/>
      <c r="AG20">
        <f t="shared" si="2"/>
        <v>604.39884116266398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15.233274647887324</v>
      </c>
      <c r="F21">
        <f>GT_Spot!T21</f>
        <v>0</v>
      </c>
      <c r="G21">
        <f>PPCL_NG!T21</f>
        <v>30.08</v>
      </c>
      <c r="H21">
        <f>PPCL_Spot!T21</f>
        <v>0</v>
      </c>
      <c r="I21">
        <f>Bawana_NG!T21</f>
        <v>52.923499302793552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464.84185551739091</v>
      </c>
      <c r="P21" s="77">
        <v>47.252298901098904</v>
      </c>
      <c r="Q21" s="77">
        <v>11.152180000000001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249.11999999999995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-211</v>
      </c>
      <c r="AA21" s="117">
        <f>STOA!J21</f>
        <v>0.34</v>
      </c>
      <c r="AB21" s="117">
        <f>-STOA!P21</f>
        <v>0</v>
      </c>
      <c r="AC21">
        <f t="shared" si="0"/>
        <v>10.159053187385588</v>
      </c>
      <c r="AD21">
        <f t="shared" si="1"/>
        <v>579.78405518178522</v>
      </c>
      <c r="AE21">
        <f>'IDT-1'!F21</f>
        <v>0</v>
      </c>
      <c r="AF21" s="26"/>
      <c r="AG21">
        <f t="shared" si="2"/>
        <v>579.78405518178522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15.233274647887324</v>
      </c>
      <c r="F22">
        <f>GT_Spot!T22</f>
        <v>0</v>
      </c>
      <c r="G22">
        <f>PPCL_NG!T22</f>
        <v>30.85</v>
      </c>
      <c r="H22">
        <f>PPCL_Spot!T22</f>
        <v>0</v>
      </c>
      <c r="I22">
        <f>Bawana_NG!T22</f>
        <v>56.03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459.36758181438006</v>
      </c>
      <c r="P22" s="77">
        <v>47.252298901098904</v>
      </c>
      <c r="Q22" s="77">
        <v>11.152180000000001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242.78999999999996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-197</v>
      </c>
      <c r="AA22" s="117">
        <f>STOA!J22</f>
        <v>0.34</v>
      </c>
      <c r="AB22" s="117">
        <f>-STOA!P22</f>
        <v>0</v>
      </c>
      <c r="AC22">
        <f t="shared" si="0"/>
        <v>9.6986511739579164</v>
      </c>
      <c r="AD22">
        <f t="shared" si="1"/>
        <v>616.31668418940842</v>
      </c>
      <c r="AE22">
        <f>'IDT-1'!F22</f>
        <v>0</v>
      </c>
      <c r="AF22" s="26"/>
      <c r="AG22">
        <f t="shared" si="2"/>
        <v>616.31668418940842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15.233274647887324</v>
      </c>
      <c r="F23">
        <f>GT_Spot!T23</f>
        <v>0</v>
      </c>
      <c r="G23">
        <f>PPCL_NG!T23</f>
        <v>30.85</v>
      </c>
      <c r="H23">
        <f>PPCL_Spot!T23</f>
        <v>0</v>
      </c>
      <c r="I23">
        <f>Bawana_NG!T23</f>
        <v>51.553512702237185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451.51830357277947</v>
      </c>
      <c r="P23" s="77">
        <v>57.153160439560445</v>
      </c>
      <c r="Q23" s="77">
        <v>11.152180000000001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242.18999999999997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-179</v>
      </c>
      <c r="AA23" s="117">
        <f>STOA!J23</f>
        <v>1.73</v>
      </c>
      <c r="AB23" s="117">
        <f>-STOA!P23</f>
        <v>0</v>
      </c>
      <c r="AC23">
        <f t="shared" si="0"/>
        <v>9.7908015490163223</v>
      </c>
      <c r="AD23">
        <f t="shared" si="1"/>
        <v>602.58962981344814</v>
      </c>
      <c r="AE23">
        <f>'IDT-1'!F23</f>
        <v>0</v>
      </c>
      <c r="AF23" s="26"/>
      <c r="AG23">
        <f t="shared" si="2"/>
        <v>602.58962981344814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15.233274647887324</v>
      </c>
      <c r="F24">
        <f>GT_Spot!T24</f>
        <v>0</v>
      </c>
      <c r="G24">
        <f>PPCL_NG!T24</f>
        <v>30.85</v>
      </c>
      <c r="H24">
        <f>PPCL_Spot!T24</f>
        <v>0</v>
      </c>
      <c r="I24">
        <f>Bawana_NG!T24</f>
        <v>50.183526361915085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455.33401661287729</v>
      </c>
      <c r="P24" s="77">
        <v>57.153160439560445</v>
      </c>
      <c r="Q24" s="77">
        <v>11.152180000000001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237.62999999999997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-162</v>
      </c>
      <c r="AA24" s="117">
        <f>STOA!J24</f>
        <v>1.73</v>
      </c>
      <c r="AB24" s="117">
        <f>-STOA!P24</f>
        <v>0</v>
      </c>
      <c r="AC24">
        <f t="shared" si="0"/>
        <v>9.3549239504311679</v>
      </c>
      <c r="AD24">
        <f t="shared" si="1"/>
        <v>647.91123411180899</v>
      </c>
      <c r="AE24">
        <f>'IDT-1'!F24</f>
        <v>0</v>
      </c>
      <c r="AF24" s="26"/>
      <c r="AG24">
        <f t="shared" si="2"/>
        <v>647.91123411180899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15.233274647887324</v>
      </c>
      <c r="F25">
        <f>GT_Spot!T25</f>
        <v>0</v>
      </c>
      <c r="G25">
        <f>PPCL_NG!T25</f>
        <v>30.85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463.7394855272816</v>
      </c>
      <c r="P25" s="77">
        <v>57.153160439560445</v>
      </c>
      <c r="Q25" s="77">
        <v>11.152180000000001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237.26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-139</v>
      </c>
      <c r="AA25" s="117">
        <f>STOA!J25</f>
        <v>1.73</v>
      </c>
      <c r="AB25" s="117">
        <f>-STOA!P25</f>
        <v>0</v>
      </c>
      <c r="AC25">
        <f t="shared" si="0"/>
        <v>8.9534802862167204</v>
      </c>
      <c r="AD25">
        <f t="shared" si="1"/>
        <v>709.16462032851268</v>
      </c>
      <c r="AE25">
        <f>'IDT-1'!F25</f>
        <v>0</v>
      </c>
      <c r="AF25" s="26"/>
      <c r="AG25">
        <f t="shared" si="2"/>
        <v>709.16462032851268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15.233274647887324</v>
      </c>
      <c r="F26">
        <f>GT_Spot!T26</f>
        <v>0</v>
      </c>
      <c r="G26">
        <f>PPCL_NG!T26</f>
        <v>30.85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487.42089290272179</v>
      </c>
      <c r="P26" s="77">
        <v>57.153160439560445</v>
      </c>
      <c r="Q26" s="77">
        <v>11.152180000000001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280.11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-107</v>
      </c>
      <c r="AA26" s="117">
        <f>STOA!J26</f>
        <v>1.73</v>
      </c>
      <c r="AB26" s="117">
        <f>-STOA!P26</f>
        <v>0</v>
      </c>
      <c r="AC26">
        <f t="shared" si="0"/>
        <v>9.5212004160762049</v>
      </c>
      <c r="AD26">
        <f t="shared" si="1"/>
        <v>777.12830757409336</v>
      </c>
      <c r="AE26">
        <f>'IDT-1'!F26</f>
        <v>0</v>
      </c>
      <c r="AF26" s="26"/>
      <c r="AG26">
        <f t="shared" si="2"/>
        <v>777.12830757409336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15.233274647887324</v>
      </c>
      <c r="F27">
        <f>GT_Spot!T27</f>
        <v>0</v>
      </c>
      <c r="G27">
        <f>PPCL_NG!T27</f>
        <v>31.23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546.50721859154191</v>
      </c>
      <c r="P27" s="77">
        <v>67.968325274725274</v>
      </c>
      <c r="Q27" s="77">
        <v>16.910816000000001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317.3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-72</v>
      </c>
      <c r="AA27" s="117">
        <f>STOA!J27</f>
        <v>1.73</v>
      </c>
      <c r="AB27" s="117">
        <f>-STOA!P27</f>
        <v>0</v>
      </c>
      <c r="AC27">
        <f t="shared" si="0"/>
        <v>10.739578717542154</v>
      </c>
      <c r="AD27">
        <f t="shared" si="1"/>
        <v>864.14005579661239</v>
      </c>
      <c r="AE27">
        <f>'IDT-1'!F27</f>
        <v>0</v>
      </c>
      <c r="AF27" s="26"/>
      <c r="AG27">
        <f t="shared" si="2"/>
        <v>864.14005579661239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15.233274647887324</v>
      </c>
      <c r="F28">
        <f>GT_Spot!T28</f>
        <v>0</v>
      </c>
      <c r="G28">
        <f>PPCL_NG!T28</f>
        <v>30.08</v>
      </c>
      <c r="H28">
        <f>PPCL_Spot!T28</f>
        <v>0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652.06125934467673</v>
      </c>
      <c r="P28" s="77">
        <v>79.421661538461549</v>
      </c>
      <c r="Q28" s="77">
        <v>22.684791999999998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356.47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-287</v>
      </c>
      <c r="AA28" s="117">
        <f>STOA!J28</f>
        <v>1.73</v>
      </c>
      <c r="AB28" s="117">
        <f>-STOA!P28</f>
        <v>0</v>
      </c>
      <c r="AC28">
        <f t="shared" si="0"/>
        <v>13.436876564365036</v>
      </c>
      <c r="AD28">
        <f t="shared" si="1"/>
        <v>916.84411096666054</v>
      </c>
      <c r="AE28">
        <f>'IDT-1'!F28</f>
        <v>0</v>
      </c>
      <c r="AF28" s="26"/>
      <c r="AG28">
        <f t="shared" si="2"/>
        <v>916.84411096666054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15.233274647887324</v>
      </c>
      <c r="F29">
        <f>GT_Spot!T29</f>
        <v>0</v>
      </c>
      <c r="G29">
        <f>PPCL_NG!T29</f>
        <v>30.85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679.09725294570694</v>
      </c>
      <c r="P29" s="77">
        <v>79.421661538461549</v>
      </c>
      <c r="Q29" s="77">
        <v>26.473772000000004</v>
      </c>
      <c r="R29" s="80">
        <v>0</v>
      </c>
      <c r="S29" s="80">
        <v>0</v>
      </c>
      <c r="T29" s="78">
        <f>SUMPRODUCT(LTA!F29:AJ29,LTA!F$101:AJ$101,LTA!F$105:AJ$105)</f>
        <v>0.06</v>
      </c>
      <c r="U29" s="78">
        <f>SUMPRODUCT(LTA!F29:AJ29,LTA!F$102:AJ$102,LTA!F$105:AJ$105)</f>
        <v>355.82000000000005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-242</v>
      </c>
      <c r="AA29" s="117">
        <f>STOA!J29</f>
        <v>1.73</v>
      </c>
      <c r="AB29" s="117">
        <f>-STOA!P29</f>
        <v>0</v>
      </c>
      <c r="AC29">
        <f t="shared" si="0"/>
        <v>13.487767143999219</v>
      </c>
      <c r="AD29">
        <f t="shared" si="1"/>
        <v>972.79819398805671</v>
      </c>
      <c r="AE29">
        <f>'IDT-1'!F29</f>
        <v>0</v>
      </c>
      <c r="AF29" s="26"/>
      <c r="AG29">
        <f t="shared" si="2"/>
        <v>972.79819398805671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15.233274647887324</v>
      </c>
      <c r="F30">
        <f>GT_Spot!T30</f>
        <v>0</v>
      </c>
      <c r="G30">
        <f>PPCL_NG!T30</f>
        <v>30.85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697.90081832608871</v>
      </c>
      <c r="P30" s="77">
        <v>79.421661538461549</v>
      </c>
      <c r="Q30" s="77">
        <v>26.473772000000004</v>
      </c>
      <c r="R30" s="80">
        <v>1.840363636363636</v>
      </c>
      <c r="S30" s="80">
        <v>0</v>
      </c>
      <c r="T30" s="78">
        <f>SUMPRODUCT(LTA!F30:AJ30,LTA!F$101:AJ$101,LTA!F$105:AJ$105)</f>
        <v>0.12</v>
      </c>
      <c r="U30" s="78">
        <f>SUMPRODUCT(LTA!F30:AJ30,LTA!F$102:AJ$102,LTA!F$105:AJ$105)</f>
        <v>355.43000000000006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-197</v>
      </c>
      <c r="AA30" s="117">
        <f>STOA!J30</f>
        <v>1.73</v>
      </c>
      <c r="AB30" s="117">
        <f>-STOA!P30</f>
        <v>0</v>
      </c>
      <c r="AC30">
        <f t="shared" si="0"/>
        <v>13.267013980847793</v>
      </c>
      <c r="AD30">
        <f t="shared" si="1"/>
        <v>1038.3328761679536</v>
      </c>
      <c r="AE30">
        <f>'IDT-1'!F30</f>
        <v>0</v>
      </c>
      <c r="AF30" s="26"/>
      <c r="AG30">
        <f t="shared" si="2"/>
        <v>1038.3328761679536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15.233274647887324</v>
      </c>
      <c r="F31">
        <f>GT_Spot!T31</f>
        <v>0</v>
      </c>
      <c r="G31">
        <f>PPCL_NG!T31</f>
        <v>30.85</v>
      </c>
      <c r="H31">
        <f>PPCL_Spot!T31</f>
        <v>0</v>
      </c>
      <c r="I31">
        <f>Bawana_NG!T31</f>
        <v>69.38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732.07456205904793</v>
      </c>
      <c r="P31" s="77">
        <v>79.421661538461549</v>
      </c>
      <c r="Q31" s="77">
        <v>26.473772000000004</v>
      </c>
      <c r="R31" s="80">
        <v>5.8214545454545448</v>
      </c>
      <c r="S31" s="80">
        <v>0</v>
      </c>
      <c r="T31" s="78">
        <f>SUMPRODUCT(LTA!F31:AJ31,LTA!F$101:AJ$101,LTA!F$105:AJ$105)</f>
        <v>0.21</v>
      </c>
      <c r="U31" s="78">
        <f>SUMPRODUCT(LTA!F31:AJ31,LTA!F$102:AJ$102,LTA!F$105:AJ$105)</f>
        <v>355.3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-131</v>
      </c>
      <c r="AA31" s="117">
        <f>STOA!J31</f>
        <v>1.73</v>
      </c>
      <c r="AB31" s="117">
        <f>-STOA!P31</f>
        <v>0</v>
      </c>
      <c r="AC31">
        <f t="shared" si="0"/>
        <v>13.280875934898798</v>
      </c>
      <c r="AD31">
        <f t="shared" si="1"/>
        <v>1112.2138488559526</v>
      </c>
      <c r="AE31">
        <f>'IDT-1'!F31</f>
        <v>-31.138000000000002</v>
      </c>
      <c r="AF31" s="26"/>
      <c r="AG31">
        <f t="shared" si="2"/>
        <v>1081.0758488559527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15.233274647887324</v>
      </c>
      <c r="F32">
        <f>GT_Spot!T32</f>
        <v>0</v>
      </c>
      <c r="G32">
        <f>PPCL_NG!T32</f>
        <v>30.85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900.437537554448</v>
      </c>
      <c r="P32" s="77">
        <v>79.421661538461549</v>
      </c>
      <c r="Q32" s="77">
        <v>26.473772000000004</v>
      </c>
      <c r="R32" s="80">
        <v>11.268727272727274</v>
      </c>
      <c r="S32" s="80">
        <v>0</v>
      </c>
      <c r="T32" s="78">
        <f>SUMPRODUCT(LTA!F32:AJ32,LTA!F$101:AJ$101,LTA!F$105:AJ$105)</f>
        <v>0.44</v>
      </c>
      <c r="U32" s="78">
        <f>SUMPRODUCT(LTA!F32:AJ32,LTA!F$102:AJ$102,LTA!F$105:AJ$105)</f>
        <v>385.68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-204</v>
      </c>
      <c r="AA32" s="117">
        <f>STOA!J32</f>
        <v>1.73</v>
      </c>
      <c r="AB32" s="117">
        <f>-STOA!P32</f>
        <v>0</v>
      </c>
      <c r="AC32">
        <f t="shared" si="0"/>
        <v>15.729813428378579</v>
      </c>
      <c r="AD32">
        <f t="shared" si="1"/>
        <v>1241.4051595851458</v>
      </c>
      <c r="AE32">
        <f>'IDT-1'!F32</f>
        <v>-84.766000000000005</v>
      </c>
      <c r="AF32" s="26"/>
      <c r="AG32">
        <f t="shared" si="2"/>
        <v>1156.6391595851458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15.233274647887324</v>
      </c>
      <c r="F33">
        <f>GT_Spot!T33</f>
        <v>0</v>
      </c>
      <c r="G33">
        <f>PPCL_NG!T33</f>
        <v>31.23</v>
      </c>
      <c r="H33">
        <f>PPCL_Spot!T33</f>
        <v>0</v>
      </c>
      <c r="I33">
        <f>Bawana_NG!T33</f>
        <v>69.38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905.13564357484813</v>
      </c>
      <c r="P33" s="77">
        <v>79.421661538461549</v>
      </c>
      <c r="Q33" s="77">
        <v>26.473772000000004</v>
      </c>
      <c r="R33" s="80">
        <v>19.597454545454543</v>
      </c>
      <c r="S33" s="80">
        <v>0</v>
      </c>
      <c r="T33" s="78">
        <f>SUMPRODUCT(LTA!F33:AJ33,LTA!F$101:AJ$101,LTA!F$105:AJ$105)</f>
        <v>1.1599999999999999</v>
      </c>
      <c r="U33" s="78">
        <f>SUMPRODUCT(LTA!F33:AJ33,LTA!F$102:AJ$102,LTA!F$105:AJ$105)</f>
        <v>401.71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-138</v>
      </c>
      <c r="AA33" s="117">
        <f>STOA!J33</f>
        <v>1.73</v>
      </c>
      <c r="AB33" s="117">
        <f>-STOA!P33</f>
        <v>0</v>
      </c>
      <c r="AC33">
        <f t="shared" si="0"/>
        <v>14.874613493561492</v>
      </c>
      <c r="AD33">
        <f t="shared" si="1"/>
        <v>1398.1971928130904</v>
      </c>
      <c r="AE33">
        <f>'IDT-1'!F33</f>
        <v>-129.167</v>
      </c>
      <c r="AF33" s="26"/>
      <c r="AG33">
        <f t="shared" si="2"/>
        <v>1269.0301928130905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15.233274647887324</v>
      </c>
      <c r="F34">
        <f>GT_Spot!T34</f>
        <v>0</v>
      </c>
      <c r="G34">
        <f>PPCL_NG!T34</f>
        <v>30.08</v>
      </c>
      <c r="H34">
        <f>PPCL_Spot!T34</f>
        <v>0</v>
      </c>
      <c r="I34">
        <f>Bawana_NG!T34</f>
        <v>69.38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907.66233700644807</v>
      </c>
      <c r="P34" s="77">
        <v>79.421661538461549</v>
      </c>
      <c r="Q34" s="77">
        <v>26.473772000000004</v>
      </c>
      <c r="R34" s="80">
        <v>20.86</v>
      </c>
      <c r="S34" s="80">
        <v>0</v>
      </c>
      <c r="T34" s="78">
        <f>SUMPRODUCT(LTA!F34:AJ34,LTA!F$101:AJ$101,LTA!F$105:AJ$105)</f>
        <v>3.12</v>
      </c>
      <c r="U34" s="78">
        <f>SUMPRODUCT(LTA!F34:AJ34,LTA!F$102:AJ$102,LTA!F$105:AJ$105)</f>
        <v>407.2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-85</v>
      </c>
      <c r="AA34" s="117">
        <f>STOA!J34</f>
        <v>1.73</v>
      </c>
      <c r="AB34" s="117">
        <f>-STOA!P34</f>
        <v>0</v>
      </c>
      <c r="AC34">
        <f t="shared" si="0"/>
        <v>14.492858037083217</v>
      </c>
      <c r="AD34">
        <f t="shared" si="1"/>
        <v>1461.6681871557137</v>
      </c>
      <c r="AE34">
        <f>'IDT-1'!F34</f>
        <v>-145.88900000000001</v>
      </c>
      <c r="AF34" s="26"/>
      <c r="AG34">
        <f t="shared" si="2"/>
        <v>1315.7791871557138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15.233274647887324</v>
      </c>
      <c r="F35">
        <f>GT_Spot!T35</f>
        <v>0</v>
      </c>
      <c r="G35">
        <f>PPCL_NG!T35</f>
        <v>30.85</v>
      </c>
      <c r="H35">
        <f>PPCL_Spot!T35</f>
        <v>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907.66233700644807</v>
      </c>
      <c r="P35" s="77">
        <v>79.421661538461549</v>
      </c>
      <c r="Q35" s="77">
        <v>26.473772000000004</v>
      </c>
      <c r="R35" s="80">
        <v>20.987272727272728</v>
      </c>
      <c r="S35" s="80">
        <v>0</v>
      </c>
      <c r="T35" s="78">
        <f>SUMPRODUCT(LTA!F35:AJ35,LTA!F$101:AJ$101,LTA!F$105:AJ$105)</f>
        <v>6.18</v>
      </c>
      <c r="U35" s="78">
        <f>SUMPRODUCT(LTA!F35:AJ35,LTA!F$102:AJ$102,LTA!F$105:AJ$105)</f>
        <v>413.82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1.73</v>
      </c>
      <c r="AB35" s="117">
        <f>-STOA!P35</f>
        <v>0</v>
      </c>
      <c r="AC35">
        <f t="shared" si="0"/>
        <v>14.01079574814052</v>
      </c>
      <c r="AD35">
        <f t="shared" si="1"/>
        <v>1537.9475221719292</v>
      </c>
      <c r="AE35">
        <f>'IDT-1'!F35</f>
        <v>-195.31100000000001</v>
      </c>
      <c r="AF35" s="26"/>
      <c r="AG35">
        <f t="shared" si="2"/>
        <v>1342.6365221719293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15.233274647887324</v>
      </c>
      <c r="F36">
        <f>GT_Spot!T36</f>
        <v>0</v>
      </c>
      <c r="G36">
        <f>PPCL_NG!T36</f>
        <v>30.85</v>
      </c>
      <c r="H36">
        <f>PPCL_Spot!T36</f>
        <v>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897.77952114404798</v>
      </c>
      <c r="P36" s="77">
        <v>79.421661538461549</v>
      </c>
      <c r="Q36" s="77">
        <v>26.473772000000004</v>
      </c>
      <c r="R36" s="80">
        <v>20.987272727272728</v>
      </c>
      <c r="S36" s="80">
        <v>0</v>
      </c>
      <c r="T36" s="78">
        <f>SUMPRODUCT(LTA!F36:AJ36,LTA!F$101:AJ$101,LTA!F$105:AJ$105)</f>
        <v>9.27</v>
      </c>
      <c r="U36" s="78">
        <f>SUMPRODUCT(LTA!F36:AJ36,LTA!F$102:AJ$102,LTA!F$105:AJ$105)</f>
        <v>420.65999999999997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1.73</v>
      </c>
      <c r="AB36" s="117">
        <f>-STOA!P36</f>
        <v>0</v>
      </c>
      <c r="AC36">
        <f t="shared" si="0"/>
        <v>13.833648418107494</v>
      </c>
      <c r="AD36">
        <f t="shared" si="1"/>
        <v>1558.1718536395622</v>
      </c>
      <c r="AE36">
        <f>'IDT-1'!F36</f>
        <v>-168.726</v>
      </c>
      <c r="AF36" s="26"/>
      <c r="AG36">
        <f t="shared" si="2"/>
        <v>1389.4458536395623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15.233274647887324</v>
      </c>
      <c r="F37">
        <f>GT_Spot!T37</f>
        <v>0</v>
      </c>
      <c r="G37">
        <f>PPCL_NG!T37</f>
        <v>30.85</v>
      </c>
      <c r="H37">
        <f>PPCL_Spot!T37</f>
        <v>0</v>
      </c>
      <c r="I37">
        <f>Bawana_NG!T37</f>
        <v>69.150000000000006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866.19272903101171</v>
      </c>
      <c r="P37" s="77">
        <v>79.421661538461549</v>
      </c>
      <c r="Q37" s="77">
        <v>26.473772000000004</v>
      </c>
      <c r="R37" s="80">
        <v>20.987272727272728</v>
      </c>
      <c r="S37" s="80">
        <v>0</v>
      </c>
      <c r="T37" s="78">
        <f>SUMPRODUCT(LTA!F37:AJ37,LTA!F$101:AJ$101,LTA!F$105:AJ$105)</f>
        <v>12.79</v>
      </c>
      <c r="U37" s="78">
        <f>SUMPRODUCT(LTA!F37:AJ37,LTA!F$102:AJ$102,LTA!F$105:AJ$105)</f>
        <v>428.4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1.73</v>
      </c>
      <c r="AB37" s="117">
        <f>-STOA!P37</f>
        <v>0</v>
      </c>
      <c r="AC37">
        <f t="shared" si="0"/>
        <v>13.650812647512776</v>
      </c>
      <c r="AD37">
        <f t="shared" si="1"/>
        <v>1537.5778972971207</v>
      </c>
      <c r="AE37">
        <f>'IDT-1'!F37</f>
        <v>-138.131</v>
      </c>
      <c r="AF37" s="26"/>
      <c r="AG37">
        <f t="shared" si="2"/>
        <v>1399.4468972971206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15.233274647887324</v>
      </c>
      <c r="F38">
        <f>GT_Spot!T38</f>
        <v>0</v>
      </c>
      <c r="G38">
        <f>PPCL_NG!T38</f>
        <v>30.85</v>
      </c>
      <c r="H38">
        <f>PPCL_Spot!T38</f>
        <v>0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837.57184415870688</v>
      </c>
      <c r="P38" s="77">
        <v>79.421661538461549</v>
      </c>
      <c r="Q38" s="77">
        <v>26.473772000000004</v>
      </c>
      <c r="R38" s="80">
        <v>20.987272727272728</v>
      </c>
      <c r="S38" s="80">
        <v>0</v>
      </c>
      <c r="T38" s="78">
        <f>SUMPRODUCT(LTA!F38:AJ38,LTA!F$101:AJ$101,LTA!F$105:AJ$105)</f>
        <v>16.64</v>
      </c>
      <c r="U38" s="78">
        <f>SUMPRODUCT(LTA!F38:AJ38,LTA!F$102:AJ$102,LTA!F$105:AJ$105)</f>
        <v>435.92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1.73</v>
      </c>
      <c r="AB38" s="117">
        <f>-STOA!P38</f>
        <v>0</v>
      </c>
      <c r="AC38">
        <f t="shared" si="0"/>
        <v>13.502964860636494</v>
      </c>
      <c r="AD38">
        <f t="shared" si="1"/>
        <v>1520.9248602116922</v>
      </c>
      <c r="AE38">
        <f>'IDT-1'!F38</f>
        <v>-98.879000000000005</v>
      </c>
      <c r="AF38" s="26"/>
      <c r="AG38">
        <f t="shared" si="2"/>
        <v>1422.0458602116923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15.101232394366196</v>
      </c>
      <c r="F39">
        <f>GT_Spot!T39</f>
        <v>0</v>
      </c>
      <c r="G39">
        <f>PPCL_NG!T39</f>
        <v>31.23</v>
      </c>
      <c r="H39">
        <f>PPCL_Spot!T39</f>
        <v>0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824.20123501277681</v>
      </c>
      <c r="P39" s="77">
        <v>79.421661538461549</v>
      </c>
      <c r="Q39" s="77">
        <v>26.473772000000004</v>
      </c>
      <c r="R39" s="80">
        <v>20.987272727272728</v>
      </c>
      <c r="S39" s="80">
        <v>0</v>
      </c>
      <c r="T39" s="78">
        <f>SUMPRODUCT(LTA!F39:AJ39,LTA!F$101:AJ$101,LTA!F$105:AJ$105)</f>
        <v>20.77</v>
      </c>
      <c r="U39" s="78">
        <f>SUMPRODUCT(LTA!F39:AJ39,LTA!F$102:AJ$102,LTA!F$105:AJ$105)</f>
        <v>413.90999999999997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1.77</v>
      </c>
      <c r="AB39" s="117">
        <f>-STOA!P39</f>
        <v>0</v>
      </c>
      <c r="AC39">
        <f t="shared" si="0"/>
        <v>13.230493528321318</v>
      </c>
      <c r="AD39">
        <f t="shared" si="1"/>
        <v>1490.2346801445556</v>
      </c>
      <c r="AE39">
        <f>'IDT-1'!F39</f>
        <v>0</v>
      </c>
      <c r="AF39" s="26"/>
      <c r="AG39">
        <f t="shared" si="2"/>
        <v>1490.2346801445556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15.101232394366196</v>
      </c>
      <c r="F40">
        <f>GT_Spot!T40</f>
        <v>0</v>
      </c>
      <c r="G40">
        <f>PPCL_NG!T40</f>
        <v>30.08</v>
      </c>
      <c r="H40">
        <f>PPCL_Spot!T40</f>
        <v>0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811.44605838327197</v>
      </c>
      <c r="P40" s="77">
        <v>79.421661538461549</v>
      </c>
      <c r="Q40" s="77">
        <v>26.473772000000004</v>
      </c>
      <c r="R40" s="80">
        <v>20.987272727272728</v>
      </c>
      <c r="S40" s="80">
        <v>0</v>
      </c>
      <c r="T40" s="78">
        <f>SUMPRODUCT(LTA!F40:AJ40,LTA!F$101:AJ$101,LTA!F$105:AJ$105)</f>
        <v>24.64</v>
      </c>
      <c r="U40" s="78">
        <f>SUMPRODUCT(LTA!F40:AJ40,LTA!F$102:AJ$102,LTA!F$105:AJ$105)</f>
        <v>449.65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1.77</v>
      </c>
      <c r="AB40" s="117">
        <f>-STOA!P40</f>
        <v>0</v>
      </c>
      <c r="AC40">
        <f t="shared" si="0"/>
        <v>13.456695973981677</v>
      </c>
      <c r="AD40">
        <f t="shared" si="1"/>
        <v>1515.7133010693908</v>
      </c>
      <c r="AE40">
        <f>'IDT-1'!F40</f>
        <v>0</v>
      </c>
      <c r="AF40" s="26"/>
      <c r="AG40">
        <f t="shared" si="2"/>
        <v>1515.7133010693908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15.101232394366196</v>
      </c>
      <c r="F41">
        <f>GT_Spot!T41</f>
        <v>0</v>
      </c>
      <c r="G41">
        <f>PPCL_NG!T41</f>
        <v>30.85</v>
      </c>
      <c r="H41">
        <f>PPCL_Spot!T41</f>
        <v>0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800.90126728527207</v>
      </c>
      <c r="P41" s="77">
        <v>79.421661538461549</v>
      </c>
      <c r="Q41" s="77">
        <v>26.473772000000004</v>
      </c>
      <c r="R41" s="80">
        <v>20.987272727272728</v>
      </c>
      <c r="S41" s="80">
        <v>0</v>
      </c>
      <c r="T41" s="78">
        <f>SUMPRODUCT(LTA!F41:AJ41,LTA!F$101:AJ$101,LTA!F$105:AJ$105)</f>
        <v>28.3</v>
      </c>
      <c r="U41" s="78">
        <f>SUMPRODUCT(LTA!F41:AJ41,LTA!F$102:AJ$102,LTA!F$105:AJ$105)</f>
        <v>457.99999999999994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22</v>
      </c>
      <c r="Z41" s="75">
        <f>IEX!P41</f>
        <v>0</v>
      </c>
      <c r="AA41" s="117">
        <f>STOA!J41</f>
        <v>1.77</v>
      </c>
      <c r="AB41" s="117">
        <f>-STOA!P41</f>
        <v>0</v>
      </c>
      <c r="AC41">
        <f t="shared" si="0"/>
        <v>14.090869812319278</v>
      </c>
      <c r="AD41">
        <f t="shared" si="1"/>
        <v>1587.1443361330532</v>
      </c>
      <c r="AE41">
        <f>'IDT-1'!F41</f>
        <v>0</v>
      </c>
      <c r="AF41" s="26"/>
      <c r="AG41">
        <f t="shared" si="2"/>
        <v>1587.1443361330532</v>
      </c>
      <c r="AI41" s="75">
        <f>PXIL!J41</f>
        <v>0</v>
      </c>
      <c r="AJ41" s="75">
        <f>PXIL!P41</f>
        <v>0</v>
      </c>
      <c r="AK41" s="75">
        <f>RTM_IEX!J41</f>
        <v>47.83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15.088303045815202</v>
      </c>
      <c r="F42">
        <f>GT_Spot!T42</f>
        <v>0</v>
      </c>
      <c r="G42">
        <f>PPCL_NG!T42</f>
        <v>30.85</v>
      </c>
      <c r="H42">
        <f>PPCL_Spot!T42</f>
        <v>0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793.31769270014183</v>
      </c>
      <c r="P42" s="77">
        <v>79.421661538461549</v>
      </c>
      <c r="Q42" s="77">
        <v>26.473772000000004</v>
      </c>
      <c r="R42" s="80">
        <v>20.987272727272728</v>
      </c>
      <c r="S42" s="80">
        <v>0</v>
      </c>
      <c r="T42" s="78">
        <f>SUMPRODUCT(LTA!F42:AJ42,LTA!F$101:AJ$101,LTA!F$105:AJ$105)</f>
        <v>31.82</v>
      </c>
      <c r="U42" s="78">
        <f>SUMPRODUCT(LTA!F42:AJ42,LTA!F$102:AJ$102,LTA!F$105:AJ$105)</f>
        <v>465.48999999999995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57.4</v>
      </c>
      <c r="Z42" s="75">
        <f>IEX!P42</f>
        <v>0</v>
      </c>
      <c r="AA42" s="117">
        <f>STOA!J42</f>
        <v>1.77</v>
      </c>
      <c r="AB42" s="117">
        <f>-STOA!P42</f>
        <v>0</v>
      </c>
      <c r="AC42">
        <f t="shared" si="0"/>
        <v>14.179868577702884</v>
      </c>
      <c r="AD42">
        <f t="shared" si="1"/>
        <v>1597.1688334339885</v>
      </c>
      <c r="AE42">
        <f>'IDT-1'!F42</f>
        <v>0</v>
      </c>
      <c r="AF42" s="26"/>
      <c r="AG42">
        <f t="shared" si="2"/>
        <v>1597.1688334339885</v>
      </c>
      <c r="AI42" s="75">
        <f>PXIL!J42</f>
        <v>0</v>
      </c>
      <c r="AJ42" s="75">
        <f>PXIL!P42</f>
        <v>0</v>
      </c>
      <c r="AK42" s="75">
        <f>RTM_IEX!J42</f>
        <v>19.13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15.088303045815202</v>
      </c>
      <c r="F43">
        <f>GT_Spot!T43</f>
        <v>0</v>
      </c>
      <c r="G43">
        <f>PPCL_NG!T43</f>
        <v>31.23</v>
      </c>
      <c r="H43">
        <f>PPCL_Spot!T43</f>
        <v>0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801.83852150494192</v>
      </c>
      <c r="P43" s="77">
        <v>79.421661538461549</v>
      </c>
      <c r="Q43" s="77">
        <v>26.473772000000004</v>
      </c>
      <c r="R43" s="80">
        <v>20.987272727272728</v>
      </c>
      <c r="S43" s="80">
        <v>0</v>
      </c>
      <c r="T43" s="78">
        <f>SUMPRODUCT(LTA!F43:AJ43,LTA!F$101:AJ$101,LTA!F$105:AJ$105)</f>
        <v>35.21</v>
      </c>
      <c r="U43" s="78">
        <f>SUMPRODUCT(LTA!F43:AJ43,LTA!F$102:AJ$102,LTA!F$105:AJ$105)</f>
        <v>472.31999999999994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88.01</v>
      </c>
      <c r="Z43" s="75">
        <f>IEX!P43</f>
        <v>0</v>
      </c>
      <c r="AA43" s="117">
        <f>STOA!J43</f>
        <v>1.77</v>
      </c>
      <c r="AB43" s="117">
        <f>-STOA!P43</f>
        <v>0</v>
      </c>
      <c r="AC43">
        <f t="shared" si="0"/>
        <v>14.449155871185123</v>
      </c>
      <c r="AD43">
        <f t="shared" si="1"/>
        <v>1627.500374945306</v>
      </c>
      <c r="AE43">
        <f>'IDT-1'!F43</f>
        <v>0</v>
      </c>
      <c r="AF43" s="26"/>
      <c r="AG43">
        <f t="shared" si="2"/>
        <v>1627.500374945306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15.088303045815202</v>
      </c>
      <c r="F44">
        <f>GT_Spot!T44</f>
        <v>0</v>
      </c>
      <c r="G44">
        <f>PPCL_NG!T44</f>
        <v>31.23</v>
      </c>
      <c r="H44">
        <f>PPCL_Spot!T44</f>
        <v>0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801.83852150494192</v>
      </c>
      <c r="P44" s="77">
        <v>79.421661538461549</v>
      </c>
      <c r="Q44" s="77">
        <v>26.473772000000004</v>
      </c>
      <c r="R44" s="80">
        <v>20.987272727272728</v>
      </c>
      <c r="S44" s="80">
        <v>0</v>
      </c>
      <c r="T44" s="78">
        <f>SUMPRODUCT(LTA!F44:AJ44,LTA!F$101:AJ$101,LTA!F$105:AJ$105)</f>
        <v>38.28</v>
      </c>
      <c r="U44" s="78">
        <f>SUMPRODUCT(LTA!F44:AJ44,LTA!F$102:AJ$102,LTA!F$105:AJ$105)</f>
        <v>478.67999999999995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86.09</v>
      </c>
      <c r="Z44" s="75">
        <f>IEX!P44</f>
        <v>0</v>
      </c>
      <c r="AA44" s="117">
        <f>STOA!J44</f>
        <v>1.77</v>
      </c>
      <c r="AB44" s="117">
        <f>-STOA!P44</f>
        <v>0</v>
      </c>
      <c r="AC44">
        <f t="shared" si="0"/>
        <v>14.515243871185122</v>
      </c>
      <c r="AD44">
        <f t="shared" si="1"/>
        <v>1634.944286945306</v>
      </c>
      <c r="AE44">
        <f>'IDT-1'!F44</f>
        <v>0</v>
      </c>
      <c r="AF44" s="26"/>
      <c r="AG44">
        <f t="shared" si="2"/>
        <v>1634.944286945306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15.088303045815202</v>
      </c>
      <c r="F45">
        <f>GT_Spot!T45</f>
        <v>0</v>
      </c>
      <c r="G45">
        <f>PPCL_NG!T45</f>
        <v>30.462249254790631</v>
      </c>
      <c r="H45">
        <f>PPCL_Spot!T45</f>
        <v>0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801.83852150494192</v>
      </c>
      <c r="P45" s="77">
        <v>79.421661538461549</v>
      </c>
      <c r="Q45" s="77">
        <v>26.473772000000004</v>
      </c>
      <c r="R45" s="80">
        <v>20.987272727272728</v>
      </c>
      <c r="S45" s="80">
        <v>0</v>
      </c>
      <c r="T45" s="78">
        <f>SUMPRODUCT(LTA!F45:AJ45,LTA!F$101:AJ$101,LTA!F$105:AJ$105)</f>
        <v>40.980000000000004</v>
      </c>
      <c r="U45" s="78">
        <f>SUMPRODUCT(LTA!F45:AJ45,LTA!F$102:AJ$102,LTA!F$105:AJ$105)</f>
        <v>483.99999999999994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84.18</v>
      </c>
      <c r="Z45" s="75">
        <f>IEX!P45</f>
        <v>0</v>
      </c>
      <c r="AA45" s="117">
        <f>STOA!J45</f>
        <v>1.77</v>
      </c>
      <c r="AB45" s="117">
        <f>-STOA!P45</f>
        <v>0</v>
      </c>
      <c r="AC45">
        <f t="shared" si="0"/>
        <v>14.562255664627283</v>
      </c>
      <c r="AD45">
        <f t="shared" si="1"/>
        <v>1640.2395244066549</v>
      </c>
      <c r="AE45">
        <f>'IDT-1'!F45</f>
        <v>0</v>
      </c>
      <c r="AF45" s="26"/>
      <c r="AG45">
        <f t="shared" si="2"/>
        <v>1640.2395244066549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15.088303045815202</v>
      </c>
      <c r="F46">
        <f>GT_Spot!T46</f>
        <v>0</v>
      </c>
      <c r="G46">
        <f>PPCL_NG!T46</f>
        <v>31.62</v>
      </c>
      <c r="H46">
        <f>PPCL_Spot!T46</f>
        <v>0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797.14041548454179</v>
      </c>
      <c r="P46" s="77">
        <v>79.421661538461549</v>
      </c>
      <c r="Q46" s="77">
        <v>26.473772000000004</v>
      </c>
      <c r="R46" s="80">
        <v>20.987272727272728</v>
      </c>
      <c r="S46" s="80">
        <v>0</v>
      </c>
      <c r="T46" s="78">
        <f>SUMPRODUCT(LTA!F46:AJ46,LTA!F$101:AJ$101,LTA!F$105:AJ$105)</f>
        <v>43.63</v>
      </c>
      <c r="U46" s="78">
        <f>SUMPRODUCT(LTA!F46:AJ46,LTA!F$102:AJ$102,LTA!F$105:AJ$105)</f>
        <v>484.24999999999994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82.27</v>
      </c>
      <c r="Z46" s="75">
        <f>IEX!P46</f>
        <v>0</v>
      </c>
      <c r="AA46" s="117">
        <f>STOA!J46</f>
        <v>1.77</v>
      </c>
      <c r="AB46" s="117">
        <f>-STOA!P46</f>
        <v>0</v>
      </c>
      <c r="AC46">
        <f t="shared" si="0"/>
        <v>14.539812538205604</v>
      </c>
      <c r="AD46">
        <f t="shared" si="1"/>
        <v>1637.7116122578857</v>
      </c>
      <c r="AE46">
        <f>'IDT-1'!F46</f>
        <v>0</v>
      </c>
      <c r="AF46" s="26"/>
      <c r="AG46">
        <f t="shared" si="2"/>
        <v>1637.7116122578857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15.088303045815202</v>
      </c>
      <c r="F47">
        <f>GT_Spot!T47</f>
        <v>0</v>
      </c>
      <c r="G47">
        <f>PPCL_NG!T47</f>
        <v>31.23</v>
      </c>
      <c r="H47">
        <f>PPCL_Spot!T47</f>
        <v>0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796.41698673454175</v>
      </c>
      <c r="P47" s="77">
        <v>79.421661538461549</v>
      </c>
      <c r="Q47" s="77">
        <v>26.473772000000004</v>
      </c>
      <c r="R47" s="80">
        <v>20.987272727272728</v>
      </c>
      <c r="S47" s="80">
        <v>0</v>
      </c>
      <c r="T47" s="78">
        <f>SUMPRODUCT(LTA!F47:AJ47,LTA!F$101:AJ$101,LTA!F$105:AJ$105)</f>
        <v>45.23</v>
      </c>
      <c r="U47" s="78">
        <f>SUMPRODUCT(LTA!F47:AJ47,LTA!F$102:AJ$102,LTA!F$105:AJ$105)</f>
        <v>486.57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82.27</v>
      </c>
      <c r="Z47" s="75">
        <f>IEX!P47</f>
        <v>0</v>
      </c>
      <c r="AA47" s="117">
        <f>STOA!J47</f>
        <v>1.82</v>
      </c>
      <c r="AB47" s="117">
        <f>-STOA!P47</f>
        <v>0</v>
      </c>
      <c r="AC47">
        <f t="shared" si="0"/>
        <v>15.008856741315368</v>
      </c>
      <c r="AD47">
        <f t="shared" si="1"/>
        <v>1590.0991393047757</v>
      </c>
      <c r="AE47">
        <f>'IDT-1'!F47</f>
        <v>0</v>
      </c>
      <c r="AF47" s="26"/>
      <c r="AG47">
        <f t="shared" si="2"/>
        <v>1590.0991393047757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15.088303045815202</v>
      </c>
      <c r="F48">
        <f>GT_Spot!T48</f>
        <v>0</v>
      </c>
      <c r="G48">
        <f>PPCL_NG!T48</f>
        <v>31.23</v>
      </c>
      <c r="H48">
        <f>PPCL_Spot!T48</f>
        <v>0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793.89029330294181</v>
      </c>
      <c r="P48" s="77">
        <v>79.421661538461549</v>
      </c>
      <c r="Q48" s="77">
        <v>26.473772000000004</v>
      </c>
      <c r="R48" s="80">
        <v>20.987272727272728</v>
      </c>
      <c r="S48" s="80">
        <v>0</v>
      </c>
      <c r="T48" s="78">
        <f>SUMPRODUCT(LTA!F48:AJ48,LTA!F$101:AJ$101,LTA!F$105:AJ$105)</f>
        <v>45.64</v>
      </c>
      <c r="U48" s="78">
        <f>SUMPRODUCT(LTA!F48:AJ48,LTA!F$102:AJ$102,LTA!F$105:AJ$105)</f>
        <v>487.52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77.48</v>
      </c>
      <c r="Z48" s="75">
        <f>IEX!P48</f>
        <v>0</v>
      </c>
      <c r="AA48" s="117">
        <f>STOA!J48</f>
        <v>1.82</v>
      </c>
      <c r="AB48" s="117">
        <f>-STOA!P48</f>
        <v>0</v>
      </c>
      <c r="AC48">
        <f t="shared" si="0"/>
        <v>14.596747463007523</v>
      </c>
      <c r="AD48">
        <f t="shared" si="1"/>
        <v>1644.1245551514837</v>
      </c>
      <c r="AE48">
        <f>'IDT-1'!F48</f>
        <v>0</v>
      </c>
      <c r="AF48" s="26"/>
      <c r="AG48">
        <f t="shared" si="2"/>
        <v>1644.1245551514837</v>
      </c>
      <c r="AI48" s="75">
        <f>PXIL!J48</f>
        <v>0</v>
      </c>
      <c r="AJ48" s="75">
        <f>PXIL!P48</f>
        <v>0</v>
      </c>
      <c r="AK48" s="75">
        <f>RTM_IEX!J48</f>
        <v>9.57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15.088303045815202</v>
      </c>
      <c r="F49">
        <f>GT_Spot!T49</f>
        <v>0</v>
      </c>
      <c r="G49">
        <f>PPCL_NG!T49</f>
        <v>31.23</v>
      </c>
      <c r="H49">
        <f>PPCL_Spot!T49</f>
        <v>0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769.40400400624196</v>
      </c>
      <c r="P49" s="77">
        <v>79.421661538461549</v>
      </c>
      <c r="Q49" s="77">
        <v>26.473772000000004</v>
      </c>
      <c r="R49" s="80">
        <v>20.987272727272728</v>
      </c>
      <c r="S49" s="80">
        <v>0</v>
      </c>
      <c r="T49" s="78">
        <f>SUMPRODUCT(LTA!F49:AJ49,LTA!F$101:AJ$101,LTA!F$105:AJ$105)</f>
        <v>46</v>
      </c>
      <c r="U49" s="78">
        <f>SUMPRODUCT(LTA!F49:AJ49,LTA!F$102:AJ$102,LTA!F$105:AJ$105)</f>
        <v>488.63999999999993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66.010000000000005</v>
      </c>
      <c r="Z49" s="75">
        <f>IEX!P49</f>
        <v>0</v>
      </c>
      <c r="AA49" s="117">
        <f>STOA!J49</f>
        <v>1.82</v>
      </c>
      <c r="AB49" s="117">
        <f>-STOA!P49</f>
        <v>0</v>
      </c>
      <c r="AC49">
        <f t="shared" si="0"/>
        <v>14.431093305251446</v>
      </c>
      <c r="AD49">
        <f t="shared" si="1"/>
        <v>1575.2439200125398</v>
      </c>
      <c r="AE49">
        <f>'IDT-1'!F49</f>
        <v>0</v>
      </c>
      <c r="AF49" s="26"/>
      <c r="AG49">
        <f t="shared" si="2"/>
        <v>1575.2439200125398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15.088303045815202</v>
      </c>
      <c r="F50">
        <f>GT_Spot!T50</f>
        <v>0</v>
      </c>
      <c r="G50">
        <f>PPCL_NG!T50</f>
        <v>31.23</v>
      </c>
      <c r="H50">
        <f>PPCL_Spot!T50</f>
        <v>0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753.51814677704192</v>
      </c>
      <c r="P50" s="77">
        <v>79.421661538461549</v>
      </c>
      <c r="Q50" s="77">
        <v>26.473772000000004</v>
      </c>
      <c r="R50" s="80">
        <v>20.987272727272728</v>
      </c>
      <c r="S50" s="80">
        <v>0</v>
      </c>
      <c r="T50" s="78">
        <f>SUMPRODUCT(LTA!F50:AJ50,LTA!F$101:AJ$101,LTA!F$105:AJ$105)</f>
        <v>46.32</v>
      </c>
      <c r="U50" s="78">
        <f>SUMPRODUCT(LTA!F50:AJ50,LTA!F$102:AJ$102,LTA!F$105:AJ$105)</f>
        <v>488.75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44</v>
      </c>
      <c r="Z50" s="75">
        <f>IEX!P50</f>
        <v>0</v>
      </c>
      <c r="AA50" s="117">
        <f>STOA!J50</f>
        <v>1.82</v>
      </c>
      <c r="AB50" s="117">
        <f>-STOA!P50</f>
        <v>0</v>
      </c>
      <c r="AC50">
        <f t="shared" si="0"/>
        <v>14.101393761634487</v>
      </c>
      <c r="AD50">
        <f t="shared" si="1"/>
        <v>1538.1077623269568</v>
      </c>
      <c r="AE50">
        <f>'IDT-1'!F50</f>
        <v>0</v>
      </c>
      <c r="AF50" s="26"/>
      <c r="AG50">
        <f t="shared" si="2"/>
        <v>1538.1077623269568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15.088303045815202</v>
      </c>
      <c r="F51">
        <f>GT_Spot!T51</f>
        <v>0</v>
      </c>
      <c r="G51">
        <f>PPCL_NG!T51</f>
        <v>31.23</v>
      </c>
      <c r="H51">
        <f>PPCL_Spot!T51</f>
        <v>0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791.3215608538419</v>
      </c>
      <c r="P51" s="77">
        <v>79.421661538461549</v>
      </c>
      <c r="Q51" s="77">
        <v>26.473772000000004</v>
      </c>
      <c r="R51" s="80">
        <v>20.987272727272728</v>
      </c>
      <c r="S51" s="80">
        <v>0</v>
      </c>
      <c r="T51" s="78">
        <f>SUMPRODUCT(LTA!F51:AJ51,LTA!F$101:AJ$101,LTA!F$105:AJ$105)</f>
        <v>48.15</v>
      </c>
      <c r="U51" s="78">
        <f>SUMPRODUCT(LTA!F51:AJ51,LTA!F$102:AJ$102,LTA!F$105:AJ$105)</f>
        <v>467.52000000000004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19.13</v>
      </c>
      <c r="Z51" s="75">
        <f>IEX!P51</f>
        <v>0</v>
      </c>
      <c r="AA51" s="117">
        <f>STOA!J51</f>
        <v>1.82</v>
      </c>
      <c r="AB51" s="117">
        <f>-STOA!P51</f>
        <v>0</v>
      </c>
      <c r="AC51">
        <f t="shared" si="0"/>
        <v>13.911315892677399</v>
      </c>
      <c r="AD51">
        <f t="shared" si="1"/>
        <v>1546.8312542727142</v>
      </c>
      <c r="AE51">
        <f>'IDT-1'!F51</f>
        <v>7.3230000000000004</v>
      </c>
      <c r="AF51" s="26"/>
      <c r="AG51">
        <f t="shared" si="2"/>
        <v>1554.1542542727143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15.088303045815202</v>
      </c>
      <c r="F52">
        <f>GT_Spot!T52</f>
        <v>0</v>
      </c>
      <c r="G52">
        <f>PPCL_NG!T52</f>
        <v>30.462249254790631</v>
      </c>
      <c r="H52">
        <f>PPCL_Spot!T52</f>
        <v>0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755.52479965884197</v>
      </c>
      <c r="P52" s="77">
        <v>79.421661538461549</v>
      </c>
      <c r="Q52" s="77">
        <v>26.473772000000004</v>
      </c>
      <c r="R52" s="80">
        <v>20.987272727272728</v>
      </c>
      <c r="S52" s="80">
        <v>0</v>
      </c>
      <c r="T52" s="78">
        <f>SUMPRODUCT(LTA!F52:AJ52,LTA!F$101:AJ$101,LTA!F$105:AJ$105)</f>
        <v>48.3</v>
      </c>
      <c r="U52" s="78">
        <f>SUMPRODUCT(LTA!F52:AJ52,LTA!F$102:AJ$102,LTA!F$105:AJ$105)</f>
        <v>465.36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19.899999999999999</v>
      </c>
      <c r="AB52" s="117">
        <f>-STOA!P52</f>
        <v>0</v>
      </c>
      <c r="AC52">
        <f t="shared" si="0"/>
        <v>13.684334912381605</v>
      </c>
      <c r="AD52">
        <f t="shared" si="1"/>
        <v>1541.3537233128006</v>
      </c>
      <c r="AE52">
        <f>'IDT-1'!F52</f>
        <v>8.7799999999999994</v>
      </c>
      <c r="AF52" s="26"/>
      <c r="AG52">
        <f t="shared" si="2"/>
        <v>1550.1337233128006</v>
      </c>
      <c r="AI52" s="75">
        <f>PXIL!J52</f>
        <v>0</v>
      </c>
      <c r="AJ52" s="75">
        <f>PXIL!P52</f>
        <v>0</v>
      </c>
      <c r="AK52" s="75">
        <f>RTM_IEX!J52</f>
        <v>23.92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15.088303045815202</v>
      </c>
      <c r="F53">
        <f>GT_Spot!T53</f>
        <v>0</v>
      </c>
      <c r="G53">
        <f>PPCL_NG!T53</f>
        <v>31.62</v>
      </c>
      <c r="H53">
        <f>PPCL_Spot!T53</f>
        <v>0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685.30748713874186</v>
      </c>
      <c r="P53" s="77">
        <v>79.421661538461549</v>
      </c>
      <c r="Q53" s="77">
        <v>26.473772000000004</v>
      </c>
      <c r="R53" s="80">
        <v>20.987272727272728</v>
      </c>
      <c r="S53" s="80">
        <v>0</v>
      </c>
      <c r="T53" s="78">
        <f>SUMPRODUCT(LTA!F53:AJ53,LTA!F$101:AJ$101,LTA!F$105:AJ$105)</f>
        <v>48.339999999999996</v>
      </c>
      <c r="U53" s="78">
        <f>SUMPRODUCT(LTA!F53:AJ53,LTA!F$102:AJ$102,LTA!F$105:AJ$105)</f>
        <v>461.99000000000007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25.54</v>
      </c>
      <c r="AB53" s="117">
        <f>-STOA!P53</f>
        <v>0</v>
      </c>
      <c r="AC53">
        <f t="shared" si="0"/>
        <v>13.265282768762566</v>
      </c>
      <c r="AD53">
        <f t="shared" si="1"/>
        <v>1494.1532136815288</v>
      </c>
      <c r="AE53">
        <f>'IDT-1'!F53</f>
        <v>0</v>
      </c>
      <c r="AF53" s="26"/>
      <c r="AG53">
        <f t="shared" si="2"/>
        <v>1494.1532136815288</v>
      </c>
      <c r="AI53" s="75">
        <f>PXIL!J53</f>
        <v>0</v>
      </c>
      <c r="AJ53" s="75">
        <f>PXIL!P53</f>
        <v>0</v>
      </c>
      <c r="AK53" s="75">
        <f>RTM_IEX!J53</f>
        <v>43.05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15.088303045815202</v>
      </c>
      <c r="F54">
        <f>GT_Spot!T54</f>
        <v>0</v>
      </c>
      <c r="G54">
        <f>PPCL_NG!T54</f>
        <v>31.23</v>
      </c>
      <c r="H54">
        <f>PPCL_Spot!T54</f>
        <v>0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629.9124188379418</v>
      </c>
      <c r="P54" s="77">
        <v>79.421661538461549</v>
      </c>
      <c r="Q54" s="77">
        <v>26.473772000000004</v>
      </c>
      <c r="R54" s="80">
        <v>20.987272727272728</v>
      </c>
      <c r="S54" s="80">
        <v>0</v>
      </c>
      <c r="T54" s="78">
        <f>SUMPRODUCT(LTA!F54:AJ54,LTA!F$101:AJ$101,LTA!F$105:AJ$105)</f>
        <v>48.26</v>
      </c>
      <c r="U54" s="78">
        <f>SUMPRODUCT(LTA!F54:AJ54,LTA!F$102:AJ$102,LTA!F$105:AJ$105)</f>
        <v>467.91000000000008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24.01</v>
      </c>
      <c r="AB54" s="117">
        <f>-STOA!P54</f>
        <v>0</v>
      </c>
      <c r="AC54">
        <f t="shared" si="0"/>
        <v>12.686022167715526</v>
      </c>
      <c r="AD54">
        <f t="shared" si="1"/>
        <v>1428.907405981776</v>
      </c>
      <c r="AE54">
        <f>'IDT-1'!F54</f>
        <v>0</v>
      </c>
      <c r="AF54" s="26"/>
      <c r="AG54">
        <f t="shared" si="2"/>
        <v>1428.907405981776</v>
      </c>
      <c r="AI54" s="75">
        <f>PXIL!J54</f>
        <v>0</v>
      </c>
      <c r="AJ54" s="75">
        <f>PXIL!P54</f>
        <v>0</v>
      </c>
      <c r="AK54" s="75">
        <f>RTM_IEX!J54</f>
        <v>28.7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15.088303045815202</v>
      </c>
      <c r="F55">
        <f>GT_Spot!T55</f>
        <v>0</v>
      </c>
      <c r="G55">
        <f>PPCL_NG!T55</f>
        <v>31.23</v>
      </c>
      <c r="H55">
        <f>PPCL_Spot!T55</f>
        <v>0</v>
      </c>
      <c r="I55">
        <f>Bawana_NG!T55</f>
        <v>69.600000000000009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520.42490552054198</v>
      </c>
      <c r="P55" s="77">
        <v>79.421661538461549</v>
      </c>
      <c r="Q55" s="77">
        <v>26.473772000000004</v>
      </c>
      <c r="R55" s="80">
        <v>20.987272727272728</v>
      </c>
      <c r="S55" s="80">
        <v>0</v>
      </c>
      <c r="T55" s="78">
        <f>SUMPRODUCT(LTA!F55:AJ55,LTA!F$101:AJ$101,LTA!F$105:AJ$105)</f>
        <v>48.06</v>
      </c>
      <c r="U55" s="78">
        <f>SUMPRODUCT(LTA!F55:AJ55,LTA!F$102:AJ$102,LTA!F$105:AJ$105)</f>
        <v>463.64000000000004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18.940000000000001</v>
      </c>
      <c r="AB55" s="117">
        <f>-STOA!P55</f>
        <v>0</v>
      </c>
      <c r="AC55">
        <f t="shared" si="0"/>
        <v>11.430410688133385</v>
      </c>
      <c r="AD55">
        <f t="shared" si="1"/>
        <v>1277.4355041439583</v>
      </c>
      <c r="AE55">
        <f>'IDT-1'!F55</f>
        <v>0</v>
      </c>
      <c r="AF55" s="26"/>
      <c r="AG55">
        <f t="shared" si="2"/>
        <v>1277.4355041439583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15.088303045815202</v>
      </c>
      <c r="F56">
        <f>GT_Spot!T56</f>
        <v>0</v>
      </c>
      <c r="G56">
        <f>PPCL_NG!T56</f>
        <v>31.23</v>
      </c>
      <c r="H56">
        <f>PPCL_Spot!T56</f>
        <v>0</v>
      </c>
      <c r="I56">
        <f>Bawana_NG!T56</f>
        <v>69.600000000000009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524.66120862054197</v>
      </c>
      <c r="P56" s="77">
        <v>79.421661538461549</v>
      </c>
      <c r="Q56" s="77">
        <v>22.684791999999998</v>
      </c>
      <c r="R56" s="80">
        <v>20.987272727272728</v>
      </c>
      <c r="S56" s="80">
        <v>0</v>
      </c>
      <c r="T56" s="78">
        <f>SUMPRODUCT(LTA!F56:AJ56,LTA!F$101:AJ$101,LTA!F$105:AJ$105)</f>
        <v>47.91</v>
      </c>
      <c r="U56" s="78">
        <f>SUMPRODUCT(LTA!F56:AJ56,LTA!F$102:AJ$102,LTA!F$105:AJ$105)</f>
        <v>458.74000000000007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12.44</v>
      </c>
      <c r="AB56" s="117">
        <f>-STOA!P56</f>
        <v>0</v>
      </c>
      <c r="AC56">
        <f t="shared" si="0"/>
        <v>11.421488406635335</v>
      </c>
      <c r="AD56">
        <f t="shared" si="1"/>
        <v>1256.3417495254562</v>
      </c>
      <c r="AE56">
        <f>'IDT-1'!F56</f>
        <v>0</v>
      </c>
      <c r="AF56" s="26"/>
      <c r="AG56">
        <f t="shared" si="2"/>
        <v>1256.3417495254562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15.088303045815202</v>
      </c>
      <c r="F57">
        <f>GT_Spot!T57</f>
        <v>0</v>
      </c>
      <c r="G57">
        <f>PPCL_NG!T57</f>
        <v>31.23</v>
      </c>
      <c r="H57">
        <f>PPCL_Spot!T57</f>
        <v>0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581.90706744294187</v>
      </c>
      <c r="P57" s="77">
        <v>79.421661538461549</v>
      </c>
      <c r="Q57" s="77">
        <v>22.684791999999998</v>
      </c>
      <c r="R57" s="80">
        <v>20.987272727272728</v>
      </c>
      <c r="S57" s="80">
        <v>0</v>
      </c>
      <c r="T57" s="78">
        <f>SUMPRODUCT(LTA!F57:AJ57,LTA!F$101:AJ$101,LTA!F$105:AJ$105)</f>
        <v>47.65</v>
      </c>
      <c r="U57" s="78">
        <f>SUMPRODUCT(LTA!F57:AJ57,LTA!F$102:AJ$102,LTA!F$105:AJ$105)</f>
        <v>443.72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5.17</v>
      </c>
      <c r="AB57" s="117">
        <f>-STOA!P57</f>
        <v>0</v>
      </c>
      <c r="AC57">
        <f t="shared" si="0"/>
        <v>11.771202601883431</v>
      </c>
      <c r="AD57">
        <f t="shared" si="1"/>
        <v>1285.6878941526079</v>
      </c>
      <c r="AE57">
        <f>'IDT-1'!F57</f>
        <v>0</v>
      </c>
      <c r="AF57" s="26"/>
      <c r="AG57">
        <f t="shared" si="2"/>
        <v>1285.6878941526079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15.088303045815202</v>
      </c>
      <c r="F58">
        <f>GT_Spot!T58</f>
        <v>0</v>
      </c>
      <c r="G58">
        <f>PPCL_NG!T58</f>
        <v>31.23</v>
      </c>
      <c r="H58">
        <f>PPCL_Spot!T58</f>
        <v>0</v>
      </c>
      <c r="I58">
        <f>Bawana_NG!T58</f>
        <v>69.600000000000009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605.4404741663418</v>
      </c>
      <c r="P58" s="77">
        <v>79.421661538461549</v>
      </c>
      <c r="Q58" s="77">
        <v>22.684791999999998</v>
      </c>
      <c r="R58" s="80">
        <v>20.987272727272728</v>
      </c>
      <c r="S58" s="80">
        <v>0</v>
      </c>
      <c r="T58" s="78">
        <f>SUMPRODUCT(LTA!F58:AJ58,LTA!F$101:AJ$101,LTA!F$105:AJ$105)</f>
        <v>47.4</v>
      </c>
      <c r="U58" s="78">
        <f>SUMPRODUCT(LTA!F58:AJ58,LTA!F$102:AJ$102,LTA!F$105:AJ$105)</f>
        <v>439.07000000000005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1.82</v>
      </c>
      <c r="AB58" s="117">
        <f>-STOA!P58</f>
        <v>0</v>
      </c>
      <c r="AC58">
        <f t="shared" si="0"/>
        <v>11.728134030605446</v>
      </c>
      <c r="AD58">
        <f t="shared" si="1"/>
        <v>1321.0143694472861</v>
      </c>
      <c r="AE58">
        <f>'IDT-1'!F58</f>
        <v>0</v>
      </c>
      <c r="AF58" s="26"/>
      <c r="AG58">
        <f t="shared" si="2"/>
        <v>1321.0143694472861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15.088303045815202</v>
      </c>
      <c r="F59">
        <f>GT_Spot!T59</f>
        <v>0</v>
      </c>
      <c r="G59">
        <f>PPCL_NG!T59</f>
        <v>30.462249254790631</v>
      </c>
      <c r="H59">
        <f>PPCL_Spot!T59</f>
        <v>0</v>
      </c>
      <c r="I59">
        <f>Bawana_NG!T59</f>
        <v>69.600000000000009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587.14270901034183</v>
      </c>
      <c r="P59" s="77">
        <v>79.421661538461549</v>
      </c>
      <c r="Q59" s="77">
        <v>22.684791999999998</v>
      </c>
      <c r="R59" s="80">
        <v>20.987272727272728</v>
      </c>
      <c r="S59" s="80">
        <v>0</v>
      </c>
      <c r="T59" s="78">
        <f>SUMPRODUCT(LTA!F59:AJ59,LTA!F$101:AJ$101,LTA!F$105:AJ$105)</f>
        <v>46.839999999999996</v>
      </c>
      <c r="U59" s="78">
        <f>SUMPRODUCT(LTA!F59:AJ59,LTA!F$102:AJ$102,LTA!F$105:AJ$105)</f>
        <v>435.90000000000009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1.87</v>
      </c>
      <c r="AB59" s="117">
        <f>-STOA!P59</f>
        <v>0</v>
      </c>
      <c r="AC59">
        <f t="shared" si="0"/>
        <v>11.527973490674801</v>
      </c>
      <c r="AD59">
        <f t="shared" si="1"/>
        <v>1298.4690140860071</v>
      </c>
      <c r="AE59">
        <f>'IDT-1'!F59</f>
        <v>0</v>
      </c>
      <c r="AF59" s="26"/>
      <c r="AG59">
        <f t="shared" si="2"/>
        <v>1298.4690140860071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15.088303045815202</v>
      </c>
      <c r="F60">
        <f>GT_Spot!T60</f>
        <v>0</v>
      </c>
      <c r="G60">
        <f>PPCL_NG!T60</f>
        <v>31.62</v>
      </c>
      <c r="H60">
        <f>PPCL_Spot!T60</f>
        <v>0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567.30924971354182</v>
      </c>
      <c r="P60" s="77">
        <v>79.421661538461549</v>
      </c>
      <c r="Q60" s="77">
        <v>22.684791999999998</v>
      </c>
      <c r="R60" s="80">
        <v>20.987272727272728</v>
      </c>
      <c r="S60" s="80">
        <v>0</v>
      </c>
      <c r="T60" s="78">
        <f>SUMPRODUCT(LTA!F60:AJ60,LTA!F$101:AJ$101,LTA!F$105:AJ$105)</f>
        <v>46.29</v>
      </c>
      <c r="U60" s="78">
        <f>SUMPRODUCT(LTA!F60:AJ60,LTA!F$102:AJ$102,LTA!F$105:AJ$105)</f>
        <v>433.62000000000006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1.87</v>
      </c>
      <c r="AB60" s="117">
        <f>-STOA!P60</f>
        <v>0</v>
      </c>
      <c r="AC60">
        <f t="shared" si="0"/>
        <v>11.549219255420802</v>
      </c>
      <c r="AD60">
        <f t="shared" si="1"/>
        <v>1300.8620597696704</v>
      </c>
      <c r="AE60">
        <f>'IDT-1'!F60</f>
        <v>0</v>
      </c>
      <c r="AF60" s="26"/>
      <c r="AG60">
        <f t="shared" si="2"/>
        <v>1300.8620597696704</v>
      </c>
      <c r="AI60" s="75">
        <f>PXIL!J60</f>
        <v>0</v>
      </c>
      <c r="AJ60" s="75">
        <f>PXIL!P60</f>
        <v>0</v>
      </c>
      <c r="AK60" s="75">
        <f>RTM_IEX!J60</f>
        <v>23.92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15.088303045815202</v>
      </c>
      <c r="F61">
        <f>GT_Spot!T61</f>
        <v>0</v>
      </c>
      <c r="G61">
        <f>PPCL_NG!T61</f>
        <v>31.23</v>
      </c>
      <c r="H61">
        <f>PPCL_Spot!T61</f>
        <v>0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582.97086463145547</v>
      </c>
      <c r="P61" s="77">
        <v>79.421661538461549</v>
      </c>
      <c r="Q61" s="77">
        <v>22.684791999999998</v>
      </c>
      <c r="R61" s="80">
        <v>20.987272727272728</v>
      </c>
      <c r="S61" s="80">
        <v>0</v>
      </c>
      <c r="T61" s="78">
        <f>SUMPRODUCT(LTA!F61:AJ61,LTA!F$101:AJ$101,LTA!F$105:AJ$105)</f>
        <v>46.91</v>
      </c>
      <c r="U61" s="78">
        <f>SUMPRODUCT(LTA!F61:AJ61,LTA!F$102:AJ$102,LTA!F$105:AJ$105)</f>
        <v>431.48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1.87</v>
      </c>
      <c r="AB61" s="117">
        <f>-STOA!P61</f>
        <v>0</v>
      </c>
      <c r="AC61">
        <f t="shared" si="0"/>
        <v>11.459737466698442</v>
      </c>
      <c r="AD61">
        <f t="shared" si="1"/>
        <v>1290.7831564763062</v>
      </c>
      <c r="AE61">
        <f>'IDT-1'!F61</f>
        <v>0</v>
      </c>
      <c r="AF61" s="26"/>
      <c r="AG61">
        <f t="shared" si="2"/>
        <v>1290.7831564763062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15.088303045815202</v>
      </c>
      <c r="F62">
        <f>GT_Spot!T62</f>
        <v>0</v>
      </c>
      <c r="G62">
        <f>PPCL_NG!T62</f>
        <v>31.23</v>
      </c>
      <c r="H62">
        <f>PPCL_Spot!T62</f>
        <v>0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582.12360401145543</v>
      </c>
      <c r="P62" s="77">
        <v>79.421661538461549</v>
      </c>
      <c r="Q62" s="77">
        <v>22.684791999999998</v>
      </c>
      <c r="R62" s="80">
        <v>20.987272727272728</v>
      </c>
      <c r="S62" s="80">
        <v>0</v>
      </c>
      <c r="T62" s="78">
        <f>SUMPRODUCT(LTA!F62:AJ62,LTA!F$101:AJ$101,LTA!F$105:AJ$105)</f>
        <v>44.59</v>
      </c>
      <c r="U62" s="78">
        <f>SUMPRODUCT(LTA!F62:AJ62,LTA!F$102:AJ$102,LTA!F$105:AJ$105)</f>
        <v>421.25000000000006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1.87</v>
      </c>
      <c r="AB62" s="117">
        <f>-STOA!P62</f>
        <v>0</v>
      </c>
      <c r="AC62">
        <f t="shared" si="0"/>
        <v>11.341841573242444</v>
      </c>
      <c r="AD62">
        <f t="shared" si="1"/>
        <v>1277.5037917497625</v>
      </c>
      <c r="AE62">
        <f>'IDT-1'!F62</f>
        <v>0</v>
      </c>
      <c r="AF62" s="26"/>
      <c r="AG62">
        <f t="shared" si="2"/>
        <v>1277.5037917497625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15.090622537431047</v>
      </c>
      <c r="F63">
        <f>GT_Spot!T63</f>
        <v>0</v>
      </c>
      <c r="G63">
        <f>PPCL_NG!T63</f>
        <v>31.23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534.67700929145553</v>
      </c>
      <c r="P63" s="77">
        <v>68.934786813186818</v>
      </c>
      <c r="Q63" s="77">
        <v>22.684791999999998</v>
      </c>
      <c r="R63" s="80">
        <v>20.987272727272728</v>
      </c>
      <c r="S63" s="80">
        <v>0</v>
      </c>
      <c r="T63" s="78">
        <f>SUMPRODUCT(LTA!F63:AJ63,LTA!F$101:AJ$101,LTA!F$105:AJ$105)</f>
        <v>41.620000000000005</v>
      </c>
      <c r="U63" s="78">
        <f>SUMPRODUCT(LTA!F63:AJ63,LTA!F$102:AJ$102,LTA!F$105:AJ$105)</f>
        <v>419.07000000000005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1.87</v>
      </c>
      <c r="AB63" s="117">
        <f>-STOA!P63</f>
        <v>0</v>
      </c>
      <c r="AC63">
        <f t="shared" si="0"/>
        <v>10.964290004094153</v>
      </c>
      <c r="AD63">
        <f t="shared" si="1"/>
        <v>1194.800193365252</v>
      </c>
      <c r="AE63">
        <f>'IDT-1'!F63</f>
        <v>0</v>
      </c>
      <c r="AF63" s="26"/>
      <c r="AG63">
        <f t="shared" si="2"/>
        <v>1194.800193365252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15.090622537431047</v>
      </c>
      <c r="F64">
        <f>GT_Spot!T64</f>
        <v>0</v>
      </c>
      <c r="G64">
        <f>PPCL_NG!T64</f>
        <v>31.23</v>
      </c>
      <c r="H64">
        <f>PPCL_Spot!T64</f>
        <v>0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589.33802583354179</v>
      </c>
      <c r="P64" s="77">
        <v>73.923569230769246</v>
      </c>
      <c r="Q64" s="77">
        <v>22.684791999999998</v>
      </c>
      <c r="R64" s="80">
        <v>20.987272727272728</v>
      </c>
      <c r="S64" s="80">
        <v>0</v>
      </c>
      <c r="T64" s="78">
        <f>SUMPRODUCT(LTA!F64:AJ64,LTA!F$101:AJ$101,LTA!F$105:AJ$105)</f>
        <v>38.260000000000005</v>
      </c>
      <c r="U64" s="78">
        <f>SUMPRODUCT(LTA!F64:AJ64,LTA!F$102:AJ$102,LTA!F$105:AJ$105)</f>
        <v>412.11000000000007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1.87</v>
      </c>
      <c r="AB64" s="117">
        <f>-STOA!P64</f>
        <v>0</v>
      </c>
      <c r="AC64">
        <f t="shared" si="0"/>
        <v>11.309610959717283</v>
      </c>
      <c r="AD64">
        <f t="shared" si="1"/>
        <v>1253.7846713692975</v>
      </c>
      <c r="AE64">
        <f>'IDT-1'!F64</f>
        <v>0</v>
      </c>
      <c r="AF64" s="26"/>
      <c r="AG64">
        <f t="shared" si="2"/>
        <v>1253.7846713692975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15.090622537431047</v>
      </c>
      <c r="F65">
        <f>GT_Spot!T65</f>
        <v>0</v>
      </c>
      <c r="G65">
        <f>PPCL_NG!T65</f>
        <v>31.23</v>
      </c>
      <c r="H65">
        <f>PPCL_Spot!T65</f>
        <v>0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640.17366303354186</v>
      </c>
      <c r="P65" s="77">
        <v>68.934786813186818</v>
      </c>
      <c r="Q65" s="77">
        <v>22.684791999999998</v>
      </c>
      <c r="R65" s="80">
        <v>20.987272727272728</v>
      </c>
      <c r="S65" s="80">
        <v>0</v>
      </c>
      <c r="T65" s="78">
        <f>SUMPRODUCT(LTA!F65:AJ65,LTA!F$101:AJ$101,LTA!F$105:AJ$105)</f>
        <v>34.79</v>
      </c>
      <c r="U65" s="78">
        <f>SUMPRODUCT(LTA!F65:AJ65,LTA!F$102:AJ$102,LTA!F$105:AJ$105)</f>
        <v>404.05000000000007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1.87</v>
      </c>
      <c r="AB65" s="117">
        <f>-STOA!P65</f>
        <v>0</v>
      </c>
      <c r="AC65">
        <f t="shared" si="0"/>
        <v>11.61159928180256</v>
      </c>
      <c r="AD65">
        <f t="shared" si="1"/>
        <v>1287.79953782963</v>
      </c>
      <c r="AE65">
        <f>'IDT-1'!F65</f>
        <v>0</v>
      </c>
      <c r="AF65" s="26"/>
      <c r="AG65">
        <f t="shared" si="2"/>
        <v>1287.79953782963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15.090622537431047</v>
      </c>
      <c r="F66">
        <f>GT_Spot!T66</f>
        <v>0</v>
      </c>
      <c r="G66">
        <f>PPCL_NG!T66</f>
        <v>30.462249254790631</v>
      </c>
      <c r="H66">
        <f>PPCL_Spot!T66</f>
        <v>0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648.64626923354194</v>
      </c>
      <c r="P66" s="77">
        <v>68.934786813186818</v>
      </c>
      <c r="Q66" s="77">
        <v>22.684791999999998</v>
      </c>
      <c r="R66" s="80">
        <v>20.987272727272728</v>
      </c>
      <c r="S66" s="80">
        <v>0</v>
      </c>
      <c r="T66" s="78">
        <f>SUMPRODUCT(LTA!F66:AJ66,LTA!F$101:AJ$101,LTA!F$105:AJ$105)</f>
        <v>30.97</v>
      </c>
      <c r="U66" s="78">
        <f>SUMPRODUCT(LTA!F66:AJ66,LTA!F$102:AJ$102,LTA!F$105:AJ$105)</f>
        <v>396.02000000000004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1.87</v>
      </c>
      <c r="AB66" s="117">
        <f>-STOA!P66</f>
        <v>0</v>
      </c>
      <c r="AC66">
        <f t="shared" si="0"/>
        <v>11.575122009804717</v>
      </c>
      <c r="AD66">
        <f t="shared" si="1"/>
        <v>1283.6908705564183</v>
      </c>
      <c r="AE66">
        <f>'IDT-1'!F66</f>
        <v>0</v>
      </c>
      <c r="AF66" s="26"/>
      <c r="AG66">
        <f t="shared" si="2"/>
        <v>1283.6908705564183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15.090622537431047</v>
      </c>
      <c r="F67">
        <f>GT_Spot!T67</f>
        <v>0</v>
      </c>
      <c r="G67">
        <f>PPCL_NG!T67</f>
        <v>31.62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622.79377589861156</v>
      </c>
      <c r="P67" s="77">
        <v>68.934786813186818</v>
      </c>
      <c r="Q67" s="77">
        <v>22.684791999999998</v>
      </c>
      <c r="R67" s="80">
        <v>20.987272727272728</v>
      </c>
      <c r="S67" s="80">
        <v>0</v>
      </c>
      <c r="T67" s="78">
        <f>SUMPRODUCT(LTA!F67:AJ67,LTA!F$101:AJ$101,LTA!F$105:AJ$105)</f>
        <v>28.26</v>
      </c>
      <c r="U67" s="78">
        <f>SUMPRODUCT(LTA!F67:AJ67,LTA!F$102:AJ$102,LTA!F$105:AJ$105)</f>
        <v>387.57000000000005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1.87</v>
      </c>
      <c r="AB67" s="117">
        <f>-STOA!P67</f>
        <v>0</v>
      </c>
      <c r="AC67">
        <f t="shared" si="0"/>
        <v>11.43716282545908</v>
      </c>
      <c r="AD67">
        <f t="shared" si="1"/>
        <v>1227.974087151043</v>
      </c>
      <c r="AE67">
        <f>'IDT-1'!F67</f>
        <v>0</v>
      </c>
      <c r="AF67" s="26"/>
      <c r="AG67">
        <f t="shared" si="2"/>
        <v>1227.974087151043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15.090622537431047</v>
      </c>
      <c r="F68">
        <f>GT_Spot!T68</f>
        <v>0</v>
      </c>
      <c r="G68">
        <f>PPCL_NG!T68</f>
        <v>31.23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695.04108572474172</v>
      </c>
      <c r="P68" s="77">
        <v>79.421661538461549</v>
      </c>
      <c r="Q68" s="77">
        <v>22.684791999999998</v>
      </c>
      <c r="R68" s="80">
        <v>20.987272727272728</v>
      </c>
      <c r="S68" s="80">
        <v>0</v>
      </c>
      <c r="T68" s="78">
        <f>SUMPRODUCT(LTA!F68:AJ68,LTA!F$101:AJ$101,LTA!F$105:AJ$105)</f>
        <v>23.62</v>
      </c>
      <c r="U68" s="78">
        <f>SUMPRODUCT(LTA!F68:AJ68,LTA!F$102:AJ$102,LTA!F$105:AJ$105)</f>
        <v>378.88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1.87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11.955706374289488</v>
      </c>
      <c r="AD68">
        <f t="shared" ref="AD68:AD98" si="4">SUM(B68:AB68,AI68:AR68)-AC68</f>
        <v>1306.4697281536173</v>
      </c>
      <c r="AE68">
        <f>'IDT-1'!F68</f>
        <v>0</v>
      </c>
      <c r="AF68" s="26"/>
      <c r="AG68">
        <f t="shared" ref="AG68:AG98" si="5">SUM(AD68:AF68)</f>
        <v>1306.4697281536173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15.090622537431047</v>
      </c>
      <c r="F69">
        <f>GT_Spot!T69</f>
        <v>0</v>
      </c>
      <c r="G69">
        <f>PPCL_NG!T69</f>
        <v>31.23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721.52070478474172</v>
      </c>
      <c r="P69" s="77">
        <v>79.421661538461549</v>
      </c>
      <c r="Q69" s="77">
        <v>26.473772000000004</v>
      </c>
      <c r="R69" s="80">
        <v>16.20690909090909</v>
      </c>
      <c r="S69" s="80">
        <v>0</v>
      </c>
      <c r="T69" s="78">
        <f>SUMPRODUCT(LTA!F69:AJ69,LTA!F$101:AJ$101,LTA!F$105:AJ$105)</f>
        <v>19</v>
      </c>
      <c r="U69" s="78">
        <f>SUMPRODUCT(LTA!F69:AJ69,LTA!F$102:AJ$102,LTA!F$105:AJ$105)</f>
        <v>371.5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1.87</v>
      </c>
      <c r="AB69" s="117">
        <f>-STOA!P69</f>
        <v>0</v>
      </c>
      <c r="AC69">
        <f t="shared" si="3"/>
        <v>12.163184121239443</v>
      </c>
      <c r="AD69">
        <f t="shared" si="4"/>
        <v>1309.7504858303039</v>
      </c>
      <c r="AE69">
        <f>'IDT-1'!F69</f>
        <v>0</v>
      </c>
      <c r="AF69" s="26"/>
      <c r="AG69">
        <f t="shared" si="5"/>
        <v>1309.7504858303039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15.090622537431047</v>
      </c>
      <c r="F70">
        <f>GT_Spot!T70</f>
        <v>0</v>
      </c>
      <c r="G70">
        <f>PPCL_NG!T70</f>
        <v>31.23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759.02219803720686</v>
      </c>
      <c r="P70" s="77">
        <v>79.421661538461549</v>
      </c>
      <c r="Q70" s="77">
        <v>26.473772000000004</v>
      </c>
      <c r="R70" s="80">
        <v>8.6723636363636363</v>
      </c>
      <c r="S70" s="80">
        <v>0</v>
      </c>
      <c r="T70" s="78">
        <f>SUMPRODUCT(LTA!F70:AJ70,LTA!F$101:AJ$101,LTA!F$105:AJ$105)</f>
        <v>14.26</v>
      </c>
      <c r="U70" s="78">
        <f>SUMPRODUCT(LTA!F70:AJ70,LTA!F$102:AJ$102,LTA!F$105:AJ$105)</f>
        <v>363.63000000000005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1.87</v>
      </c>
      <c r="AB70" s="117">
        <f>-STOA!P70</f>
        <v>0</v>
      </c>
      <c r="AC70">
        <f t="shared" si="3"/>
        <v>12.271534624250158</v>
      </c>
      <c r="AD70">
        <f t="shared" si="4"/>
        <v>1331.999083125213</v>
      </c>
      <c r="AE70">
        <f>'IDT-1'!F70</f>
        <v>0</v>
      </c>
      <c r="AF70" s="26"/>
      <c r="AG70">
        <f t="shared" si="5"/>
        <v>1331.999083125213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15.090622537431047</v>
      </c>
      <c r="F71">
        <f>GT_Spot!T71</f>
        <v>0</v>
      </c>
      <c r="G71">
        <f>PPCL_NG!T71</f>
        <v>31.23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749.73860815321177</v>
      </c>
      <c r="P71" s="77">
        <v>79.421661538461549</v>
      </c>
      <c r="Q71" s="77">
        <v>26.473772000000004</v>
      </c>
      <c r="R71" s="80">
        <v>3.270909090909091</v>
      </c>
      <c r="S71" s="80">
        <v>0</v>
      </c>
      <c r="T71" s="78">
        <f>SUMPRODUCT(LTA!F71:AJ71,LTA!F$101:AJ$101,LTA!F$105:AJ$105)</f>
        <v>10.16</v>
      </c>
      <c r="U71" s="78">
        <f>SUMPRODUCT(LTA!F71:AJ71,LTA!F$102:AJ$102,LTA!F$105:AJ$105)</f>
        <v>357.43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1.9200000000000002</v>
      </c>
      <c r="AB71" s="117">
        <f>-STOA!P71</f>
        <v>0</v>
      </c>
      <c r="AC71">
        <f t="shared" si="3"/>
        <v>12.362840696547838</v>
      </c>
      <c r="AD71">
        <f t="shared" si="4"/>
        <v>1271.9727326234656</v>
      </c>
      <c r="AE71">
        <f>'IDT-1'!F71</f>
        <v>0</v>
      </c>
      <c r="AF71" s="26"/>
      <c r="AG71">
        <f t="shared" si="5"/>
        <v>1271.9727326234656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15.090622537431047</v>
      </c>
      <c r="F72">
        <f>GT_Spot!T72</f>
        <v>0</v>
      </c>
      <c r="G72">
        <f>PPCL_NG!T72</f>
        <v>31.23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827.34830093088874</v>
      </c>
      <c r="P72" s="77">
        <v>79.421661538461549</v>
      </c>
      <c r="Q72" s="77">
        <v>26.473772000000004</v>
      </c>
      <c r="R72" s="80">
        <v>0.7050909090909091</v>
      </c>
      <c r="S72" s="80">
        <v>0</v>
      </c>
      <c r="T72" s="78">
        <f>SUMPRODUCT(LTA!F72:AJ72,LTA!F$101:AJ$101,LTA!F$105:AJ$105)</f>
        <v>6.6000000000000005</v>
      </c>
      <c r="U72" s="78">
        <f>SUMPRODUCT(LTA!F72:AJ72,LTA!F$102:AJ$102,LTA!F$105:AJ$105)</f>
        <v>353.07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-3.2</v>
      </c>
      <c r="AA72" s="117">
        <f>STOA!J72</f>
        <v>1.9200000000000002</v>
      </c>
      <c r="AB72" s="117">
        <f>-STOA!P72</f>
        <v>0</v>
      </c>
      <c r="AC72">
        <f t="shared" si="3"/>
        <v>12.893159525840465</v>
      </c>
      <c r="AD72">
        <f t="shared" si="4"/>
        <v>1345.3662883900315</v>
      </c>
      <c r="AE72">
        <f>'IDT-1'!F72</f>
        <v>0</v>
      </c>
      <c r="AF72" s="26"/>
      <c r="AG72">
        <f t="shared" si="5"/>
        <v>1345.3662883900315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15.090622537431047</v>
      </c>
      <c r="F73">
        <f>GT_Spot!T73</f>
        <v>0</v>
      </c>
      <c r="G73">
        <f>PPCL_NG!T73</f>
        <v>30.462249254790631</v>
      </c>
      <c r="H73">
        <f>PPCL_Spot!T73</f>
        <v>0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900.82172163084795</v>
      </c>
      <c r="P73" s="77">
        <v>79.421661538461549</v>
      </c>
      <c r="Q73" s="77">
        <v>26.473772000000004</v>
      </c>
      <c r="R73" s="80">
        <v>0</v>
      </c>
      <c r="S73" s="80">
        <v>0</v>
      </c>
      <c r="T73" s="78">
        <f>SUMPRODUCT(LTA!F73:AJ73,LTA!F$101:AJ$101,LTA!F$105:AJ$105)</f>
        <v>3.0199999999999996</v>
      </c>
      <c r="U73" s="78">
        <f>SUMPRODUCT(LTA!F73:AJ73,LTA!F$102:AJ$102,LTA!F$105:AJ$105)</f>
        <v>369.28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-7</v>
      </c>
      <c r="AA73" s="117">
        <f>STOA!J73</f>
        <v>1.9200000000000002</v>
      </c>
      <c r="AB73" s="117">
        <f>-STOA!P73</f>
        <v>0</v>
      </c>
      <c r="AC73">
        <f t="shared" si="3"/>
        <v>13.804817418859539</v>
      </c>
      <c r="AD73">
        <f t="shared" si="4"/>
        <v>1410.2852095426717</v>
      </c>
      <c r="AE73">
        <f>'IDT-1'!F73</f>
        <v>-106.101</v>
      </c>
      <c r="AF73" s="26"/>
      <c r="AG73">
        <f t="shared" si="5"/>
        <v>1304.1842095426719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15.090622537431047</v>
      </c>
      <c r="F74">
        <f>GT_Spot!T74</f>
        <v>0</v>
      </c>
      <c r="G74">
        <f>PPCL_NG!T74</f>
        <v>31.62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911.55180465684793</v>
      </c>
      <c r="P74" s="77">
        <v>79.421661538461549</v>
      </c>
      <c r="Q74" s="77">
        <v>26.473772000000004</v>
      </c>
      <c r="R74" s="80">
        <v>0</v>
      </c>
      <c r="S74" s="80">
        <v>0</v>
      </c>
      <c r="T74" s="78">
        <f>SUMPRODUCT(LTA!F74:AJ74,LTA!F$101:AJ$101,LTA!F$105:AJ$105)</f>
        <v>0.66999999999999993</v>
      </c>
      <c r="U74" s="78">
        <f>SUMPRODUCT(LTA!F74:AJ74,LTA!F$102:AJ$102,LTA!F$105:AJ$105)</f>
        <v>376.22999999999996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-14</v>
      </c>
      <c r="AA74" s="117">
        <f>STOA!J74</f>
        <v>1.9200000000000002</v>
      </c>
      <c r="AB74" s="117">
        <f>-STOA!P74</f>
        <v>0</v>
      </c>
      <c r="AC74">
        <f t="shared" si="3"/>
        <v>13.568150872591787</v>
      </c>
      <c r="AD74">
        <f t="shared" si="4"/>
        <v>1470.0097098601491</v>
      </c>
      <c r="AE74">
        <f>'IDT-1'!F74</f>
        <v>-112.444</v>
      </c>
      <c r="AF74" s="26"/>
      <c r="AG74">
        <f t="shared" si="5"/>
        <v>1357.5657098601491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15.20882584712372</v>
      </c>
      <c r="F75">
        <f>GT_Spot!T75</f>
        <v>0</v>
      </c>
      <c r="G75">
        <f>PPCL_NG!T75</f>
        <v>30.85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911.36382768324802</v>
      </c>
      <c r="P75" s="77">
        <v>79.421661538461549</v>
      </c>
      <c r="Q75" s="77">
        <v>26.473772000000004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375.5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-118</v>
      </c>
      <c r="AA75" s="117">
        <f>STOA!J75</f>
        <v>1.9200000000000002</v>
      </c>
      <c r="AB75" s="117">
        <f>-STOA!P75</f>
        <v>0</v>
      </c>
      <c r="AC75">
        <f t="shared" si="3"/>
        <v>14.604938039490644</v>
      </c>
      <c r="AD75">
        <f t="shared" si="4"/>
        <v>1347.7331490293429</v>
      </c>
      <c r="AE75">
        <f>'IDT-1'!F75</f>
        <v>0</v>
      </c>
      <c r="AF75" s="26"/>
      <c r="AG75">
        <f t="shared" si="5"/>
        <v>1347.7331490293429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15.20882584712372</v>
      </c>
      <c r="F76">
        <f>GT_Spot!T76</f>
        <v>0</v>
      </c>
      <c r="G76">
        <f>PPCL_NG!T76</f>
        <v>30.85</v>
      </c>
      <c r="H76">
        <f>PPCL_Spot!T76</f>
        <v>0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911.36382768324802</v>
      </c>
      <c r="P76" s="77">
        <v>79.421661538461549</v>
      </c>
      <c r="Q76" s="77">
        <v>26.473772000000004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375.76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-118</v>
      </c>
      <c r="AA76" s="117">
        <f>STOA!J76</f>
        <v>1.9200000000000002</v>
      </c>
      <c r="AB76" s="117">
        <f>-STOA!P76</f>
        <v>0</v>
      </c>
      <c r="AC76">
        <f t="shared" si="3"/>
        <v>14.509226213824784</v>
      </c>
      <c r="AD76">
        <f t="shared" si="4"/>
        <v>1397.2188608550089</v>
      </c>
      <c r="AE76">
        <f>'IDT-1'!F76</f>
        <v>0</v>
      </c>
      <c r="AF76" s="26"/>
      <c r="AG76">
        <f t="shared" si="5"/>
        <v>1397.2188608550089</v>
      </c>
      <c r="AI76" s="75">
        <f>PXIL!J76</f>
        <v>0</v>
      </c>
      <c r="AJ76" s="75">
        <f>PXIL!P76</f>
        <v>0</v>
      </c>
      <c r="AK76" s="75">
        <f>RTM_IEX!J76</f>
        <v>19.13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15.20882584712372</v>
      </c>
      <c r="F77">
        <f>GT_Spot!T77</f>
        <v>0</v>
      </c>
      <c r="G77">
        <f>PPCL_NG!T77</f>
        <v>30.85</v>
      </c>
      <c r="H77">
        <f>PPCL_Spot!T77</f>
        <v>0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910.57423585164804</v>
      </c>
      <c r="P77" s="77">
        <v>79.421661538461549</v>
      </c>
      <c r="Q77" s="77">
        <v>26.473772000000004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375.09999999999997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-120</v>
      </c>
      <c r="AA77" s="117">
        <f>STOA!J77</f>
        <v>1.9200000000000002</v>
      </c>
      <c r="AB77" s="117">
        <f>-STOA!P77</f>
        <v>0</v>
      </c>
      <c r="AC77">
        <f t="shared" si="3"/>
        <v>14.745397799249885</v>
      </c>
      <c r="AD77">
        <f t="shared" si="4"/>
        <v>1329.4030974379834</v>
      </c>
      <c r="AE77">
        <f>'IDT-1'!F77</f>
        <v>-5.766</v>
      </c>
      <c r="AF77" s="26"/>
      <c r="AG77">
        <f t="shared" si="5"/>
        <v>1323.6370974379834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15.20882584712372</v>
      </c>
      <c r="F78">
        <f>GT_Spot!T78</f>
        <v>0</v>
      </c>
      <c r="G78">
        <f>PPCL_NG!T78</f>
        <v>30.85</v>
      </c>
      <c r="H78">
        <f>PPCL_Spot!T78</f>
        <v>0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906.70902832364789</v>
      </c>
      <c r="P78" s="77">
        <v>79.421661538461549</v>
      </c>
      <c r="Q78" s="77">
        <v>26.473772000000004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374.45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-112</v>
      </c>
      <c r="AA78" s="117">
        <f>STOA!J78</f>
        <v>1.9200000000000002</v>
      </c>
      <c r="AB78" s="117">
        <f>-STOA!P78</f>
        <v>0</v>
      </c>
      <c r="AC78">
        <f t="shared" si="3"/>
        <v>14.23512321432713</v>
      </c>
      <c r="AD78">
        <f t="shared" si="4"/>
        <v>1378.3981644949063</v>
      </c>
      <c r="AE78">
        <f>'IDT-1'!F78</f>
        <v>-17.298999999999999</v>
      </c>
      <c r="AF78" s="26"/>
      <c r="AG78">
        <f t="shared" si="5"/>
        <v>1361.0991644949063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15.20882584712372</v>
      </c>
      <c r="F79">
        <f>GT_Spot!T79</f>
        <v>0</v>
      </c>
      <c r="G79">
        <f>PPCL_NG!T79</f>
        <v>30.85</v>
      </c>
      <c r="H79">
        <f>PPCL_Spot!T79</f>
        <v>0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854.93878530281893</v>
      </c>
      <c r="P79" s="77">
        <v>79.421661538461549</v>
      </c>
      <c r="Q79" s="77">
        <v>26.473772000000004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372.97999999999996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-93</v>
      </c>
      <c r="AA79" s="117">
        <f>STOA!J79</f>
        <v>1.9200000000000002</v>
      </c>
      <c r="AB79" s="117">
        <f>-STOA!P79</f>
        <v>0</v>
      </c>
      <c r="AC79">
        <f t="shared" si="3"/>
        <v>14.130612304153843</v>
      </c>
      <c r="AD79">
        <f t="shared" si="4"/>
        <v>1284.2624323842506</v>
      </c>
      <c r="AE79">
        <f>'IDT-1'!F79</f>
        <v>-15.569000000000001</v>
      </c>
      <c r="AF79" s="26"/>
      <c r="AG79">
        <f t="shared" si="5"/>
        <v>1268.6934323842506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15.20882584712372</v>
      </c>
      <c r="F80">
        <f>GT_Spot!T80</f>
        <v>0</v>
      </c>
      <c r="G80">
        <f>PPCL_NG!T80</f>
        <v>30.85</v>
      </c>
      <c r="H80">
        <f>PPCL_Spot!T80</f>
        <v>0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848.95817672281896</v>
      </c>
      <c r="P80" s="77">
        <v>79.421661538461549</v>
      </c>
      <c r="Q80" s="77">
        <v>26.473772000000004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373.21999999999997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-106</v>
      </c>
      <c r="AA80" s="117">
        <f>STOA!J80</f>
        <v>1.9200000000000002</v>
      </c>
      <c r="AB80" s="117">
        <f>-STOA!P80</f>
        <v>0</v>
      </c>
      <c r="AC80">
        <f t="shared" si="3"/>
        <v>13.751604230328615</v>
      </c>
      <c r="AD80">
        <f t="shared" si="4"/>
        <v>1315.9008318780757</v>
      </c>
      <c r="AE80">
        <f>'IDT-1'!F80</f>
        <v>-10.956</v>
      </c>
      <c r="AF80" s="26"/>
      <c r="AG80">
        <f t="shared" si="5"/>
        <v>1304.9448318780758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15.20882584712372</v>
      </c>
      <c r="F81">
        <f>GT_Spot!T81</f>
        <v>0</v>
      </c>
      <c r="G81">
        <f>PPCL_NG!T81</f>
        <v>30.462249254790631</v>
      </c>
      <c r="H81">
        <f>PPCL_Spot!T81</f>
        <v>0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840.90884830380367</v>
      </c>
      <c r="P81" s="77">
        <v>79.421661538461549</v>
      </c>
      <c r="Q81" s="77">
        <v>26.473772000000004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373.53999999999996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-98</v>
      </c>
      <c r="AA81" s="117">
        <f>STOA!J81</f>
        <v>1.9200000000000002</v>
      </c>
      <c r="AB81" s="117">
        <f>-STOA!P81</f>
        <v>0</v>
      </c>
      <c r="AC81">
        <f t="shared" si="3"/>
        <v>13.520367638283924</v>
      </c>
      <c r="AD81">
        <f t="shared" si="4"/>
        <v>1326.0149893058958</v>
      </c>
      <c r="AE81">
        <f>'IDT-1'!F81</f>
        <v>-23.641999999999999</v>
      </c>
      <c r="AF81" s="26"/>
      <c r="AG81">
        <f t="shared" si="5"/>
        <v>1302.3729893058958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15.20882584712372</v>
      </c>
      <c r="F82">
        <f>GT_Spot!T82</f>
        <v>0</v>
      </c>
      <c r="G82">
        <f>PPCL_NG!T82</f>
        <v>31.23</v>
      </c>
      <c r="H82">
        <f>PPCL_Spot!T82</f>
        <v>0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821.64306545594184</v>
      </c>
      <c r="P82" s="77">
        <v>79.421661538461549</v>
      </c>
      <c r="Q82" s="77">
        <v>26.473772000000004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372.08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-118</v>
      </c>
      <c r="AA82" s="117">
        <f>STOA!J82</f>
        <v>1.9200000000000002</v>
      </c>
      <c r="AB82" s="117">
        <f>-STOA!P82</f>
        <v>0</v>
      </c>
      <c r="AC82">
        <f t="shared" si="3"/>
        <v>13.522299506224487</v>
      </c>
      <c r="AD82">
        <f t="shared" si="4"/>
        <v>1286.0550253353026</v>
      </c>
      <c r="AE82">
        <f>'IDT-1'!F82</f>
        <v>-22.489000000000001</v>
      </c>
      <c r="AF82" s="26"/>
      <c r="AG82">
        <f t="shared" si="5"/>
        <v>1263.5660253353026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15.20882584712372</v>
      </c>
      <c r="F83">
        <f>GT_Spot!T83</f>
        <v>0</v>
      </c>
      <c r="G83">
        <f>PPCL_NG!T83</f>
        <v>30.85</v>
      </c>
      <c r="H83">
        <f>PPCL_Spot!T83</f>
        <v>0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809.53024004554186</v>
      </c>
      <c r="P83" s="77">
        <v>79.421661538461549</v>
      </c>
      <c r="Q83" s="77">
        <v>26.473772000000004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371.87999999999994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-124</v>
      </c>
      <c r="AA83" s="117">
        <f>STOA!J83</f>
        <v>1.9200000000000002</v>
      </c>
      <c r="AB83" s="117">
        <f>-STOA!P83</f>
        <v>0</v>
      </c>
      <c r="AC83">
        <f t="shared" si="3"/>
        <v>13.641433958190044</v>
      </c>
      <c r="AD83">
        <f t="shared" si="4"/>
        <v>1247.2430654729371</v>
      </c>
      <c r="AE83">
        <f>'IDT-1'!F83</f>
        <v>-38.634999999999998</v>
      </c>
      <c r="AF83" s="26"/>
      <c r="AG83">
        <f t="shared" si="5"/>
        <v>1208.6080654729371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15.20882584712372</v>
      </c>
      <c r="F84">
        <f>GT_Spot!T84</f>
        <v>0</v>
      </c>
      <c r="G84">
        <f>PPCL_NG!T84</f>
        <v>30.85</v>
      </c>
      <c r="H84">
        <f>PPCL_Spot!T84</f>
        <v>0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668.79818658754198</v>
      </c>
      <c r="P84" s="77">
        <v>79.421661538461549</v>
      </c>
      <c r="Q84" s="77">
        <v>26.473772000000004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344.73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1.9200000000000002</v>
      </c>
      <c r="AB84" s="117">
        <f>-STOA!P84</f>
        <v>0</v>
      </c>
      <c r="AC84">
        <f t="shared" si="3"/>
        <v>11.053965524563521</v>
      </c>
      <c r="AD84">
        <f t="shared" si="4"/>
        <v>1245.0784804485641</v>
      </c>
      <c r="AE84">
        <f>'IDT-1'!F84</f>
        <v>0</v>
      </c>
      <c r="AF84" s="26"/>
      <c r="AG84">
        <f t="shared" si="5"/>
        <v>1245.0784804485641</v>
      </c>
      <c r="AI84" s="75">
        <f>PXIL!J84</f>
        <v>0</v>
      </c>
      <c r="AJ84" s="75">
        <f>PXIL!P84</f>
        <v>0</v>
      </c>
      <c r="AK84" s="75">
        <f>RTM_IEX!J84</f>
        <v>19.13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15.20882584712372</v>
      </c>
      <c r="F85">
        <f>GT_Spot!T85</f>
        <v>0</v>
      </c>
      <c r="G85">
        <f>PPCL_NG!T85</f>
        <v>30.85</v>
      </c>
      <c r="H85">
        <f>PPCL_Spot!T85</f>
        <v>0</v>
      </c>
      <c r="I85">
        <f>Bawana_NG!T85</f>
        <v>69.409999999999982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622.35558356714182</v>
      </c>
      <c r="P85" s="77">
        <v>79.421661538461549</v>
      </c>
      <c r="Q85" s="77">
        <v>26.473772000000004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344.62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1.9200000000000002</v>
      </c>
      <c r="AB85" s="117">
        <f>-STOA!P85</f>
        <v>0</v>
      </c>
      <c r="AC85">
        <f t="shared" si="3"/>
        <v>10.558502617984001</v>
      </c>
      <c r="AD85">
        <f t="shared" si="4"/>
        <v>1189.2713403347432</v>
      </c>
      <c r="AE85">
        <f>'IDT-1'!F85</f>
        <v>-19.954999999999998</v>
      </c>
      <c r="AF85" s="26"/>
      <c r="AG85">
        <f t="shared" si="5"/>
        <v>1169.3163403347432</v>
      </c>
      <c r="AI85" s="75">
        <f>PXIL!J85</f>
        <v>0</v>
      </c>
      <c r="AJ85" s="75">
        <f>PXIL!P85</f>
        <v>0</v>
      </c>
      <c r="AK85" s="75">
        <f>RTM_IEX!J85</f>
        <v>9.57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15.20882584712372</v>
      </c>
      <c r="F86">
        <f>GT_Spot!T86</f>
        <v>0</v>
      </c>
      <c r="G86">
        <f>PPCL_NG!T86</f>
        <v>30.85</v>
      </c>
      <c r="H86">
        <f>PPCL_Spot!T86</f>
        <v>0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617.82526945714187</v>
      </c>
      <c r="P86" s="77">
        <v>79.421661538461549</v>
      </c>
      <c r="Q86" s="77">
        <v>22.071192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344.75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-28</v>
      </c>
      <c r="AA86" s="117">
        <f>STOA!J86</f>
        <v>1.9200000000000002</v>
      </c>
      <c r="AB86" s="117">
        <f>-STOA!P86</f>
        <v>0</v>
      </c>
      <c r="AC86">
        <f t="shared" si="3"/>
        <v>10.647080720437469</v>
      </c>
      <c r="AD86">
        <f t="shared" si="4"/>
        <v>1142.9998681222896</v>
      </c>
      <c r="AE86">
        <f>'IDT-1'!F86</f>
        <v>-21.911999999999999</v>
      </c>
      <c r="AF86" s="26"/>
      <c r="AG86">
        <f t="shared" si="5"/>
        <v>1121.0878681222896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15.20882584712372</v>
      </c>
      <c r="F87">
        <f>GT_Spot!T87</f>
        <v>0</v>
      </c>
      <c r="G87">
        <f>PPCL_NG!T87</f>
        <v>30.462249254790631</v>
      </c>
      <c r="H87">
        <f>PPCL_Spot!T87</f>
        <v>0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612.96412449634181</v>
      </c>
      <c r="P87" s="77">
        <v>79.421661538461549</v>
      </c>
      <c r="Q87" s="77">
        <v>26.473772000000004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344.59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-61</v>
      </c>
      <c r="AA87" s="117">
        <f>STOA!J87</f>
        <v>1.9200000000000002</v>
      </c>
      <c r="AB87" s="117">
        <f>-STOA!P87</f>
        <v>0</v>
      </c>
      <c r="AC87">
        <f t="shared" si="3"/>
        <v>11.108765900900938</v>
      </c>
      <c r="AD87">
        <f t="shared" si="4"/>
        <v>1088.5318672358169</v>
      </c>
      <c r="AE87">
        <f>'IDT-1'!F87</f>
        <v>-10.379</v>
      </c>
      <c r="AF87" s="26"/>
      <c r="AG87">
        <f t="shared" si="5"/>
        <v>1078.152867235817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30.462249254790631</v>
      </c>
      <c r="H88">
        <f>PPCL_Spot!T88</f>
        <v>0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612.30885349634184</v>
      </c>
      <c r="P88" s="77">
        <v>79.421661538461549</v>
      </c>
      <c r="Q88" s="77">
        <v>26.473772000000004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344.64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-90</v>
      </c>
      <c r="AA88" s="117">
        <f>STOA!J88</f>
        <v>1.9200000000000002</v>
      </c>
      <c r="AB88" s="117">
        <f>-STOA!P88</f>
        <v>0</v>
      </c>
      <c r="AC88">
        <f t="shared" si="3"/>
        <v>11.351686663800695</v>
      </c>
      <c r="AD88">
        <f t="shared" si="4"/>
        <v>1097.8136754729173</v>
      </c>
      <c r="AE88">
        <f>'IDT-1'!F88</f>
        <v>0</v>
      </c>
      <c r="AF88" s="26"/>
      <c r="AG88">
        <f t="shared" si="5"/>
        <v>1097.8136754729173</v>
      </c>
      <c r="AI88" s="75">
        <f>PXIL!J88</f>
        <v>0</v>
      </c>
      <c r="AJ88" s="75">
        <f>PXIL!P88</f>
        <v>0</v>
      </c>
      <c r="AK88" s="75">
        <f>RTM_IEX!J88</f>
        <v>19.13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30.462249254790631</v>
      </c>
      <c r="H89">
        <f>PPCL_Spot!T89</f>
        <v>0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583.99032312927193</v>
      </c>
      <c r="P89" s="77">
        <v>79.421661538461549</v>
      </c>
      <c r="Q89" s="77">
        <v>26.473772000000004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344.64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-57.8</v>
      </c>
      <c r="AA89" s="117">
        <f>STOA!J89</f>
        <v>1.9200000000000002</v>
      </c>
      <c r="AB89" s="117">
        <f>-STOA!P89</f>
        <v>0</v>
      </c>
      <c r="AC89">
        <f t="shared" si="3"/>
        <v>10.870217078410674</v>
      </c>
      <c r="AD89">
        <f t="shared" si="4"/>
        <v>1058.0466146912372</v>
      </c>
      <c r="AE89">
        <f>'IDT-1'!F89</f>
        <v>0</v>
      </c>
      <c r="AF89" s="26"/>
      <c r="AG89">
        <f t="shared" si="5"/>
        <v>1058.0466146912372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30.462249254790631</v>
      </c>
      <c r="H90">
        <f>PPCL_Spot!T90</f>
        <v>0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536.39326307574186</v>
      </c>
      <c r="P90" s="77">
        <v>79.421661538461549</v>
      </c>
      <c r="Q90" s="77">
        <v>16.910816000000001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344.6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-51</v>
      </c>
      <c r="AA90" s="117">
        <f>STOA!J90</f>
        <v>1.9200000000000002</v>
      </c>
      <c r="AB90" s="117">
        <f>-STOA!P90</f>
        <v>0</v>
      </c>
      <c r="AC90">
        <f t="shared" si="3"/>
        <v>10.168748481933799</v>
      </c>
      <c r="AD90">
        <f t="shared" si="4"/>
        <v>1042.918067234184</v>
      </c>
      <c r="AE90">
        <f>'IDT-1'!F90</f>
        <v>0</v>
      </c>
      <c r="AF90" s="26"/>
      <c r="AG90">
        <f t="shared" si="5"/>
        <v>1042.918067234184</v>
      </c>
      <c r="AI90" s="75">
        <f>PXIL!J90</f>
        <v>0</v>
      </c>
      <c r="AJ90" s="75">
        <f>PXIL!P90</f>
        <v>0</v>
      </c>
      <c r="AK90" s="75">
        <f>RTM_IEX!J90</f>
        <v>9.57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15.20882584712372</v>
      </c>
      <c r="F91">
        <f>GT_Spot!T91</f>
        <v>0</v>
      </c>
      <c r="G91">
        <f>PPCL_NG!T91</f>
        <v>30.462249254790631</v>
      </c>
      <c r="H91">
        <f>PPCL_Spot!T91</f>
        <v>0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504.7337301585419</v>
      </c>
      <c r="P91" s="77">
        <v>72.665635164835166</v>
      </c>
      <c r="Q91" s="77">
        <v>16.910816000000001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305.11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1.9200000000000002</v>
      </c>
      <c r="AB91" s="117">
        <f>-STOA!P91</f>
        <v>0</v>
      </c>
      <c r="AC91">
        <f t="shared" si="3"/>
        <v>9.168132244597448</v>
      </c>
      <c r="AD91">
        <f t="shared" si="4"/>
        <v>982.44312418069387</v>
      </c>
      <c r="AE91">
        <f>'IDT-1'!F91</f>
        <v>0</v>
      </c>
      <c r="AF91" s="26"/>
      <c r="AG91">
        <f t="shared" si="5"/>
        <v>982.44312418069387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15.203480931661122</v>
      </c>
      <c r="F92">
        <f>GT_Spot!T92</f>
        <v>0</v>
      </c>
      <c r="G92">
        <f>PPCL_NG!T92</f>
        <v>30.462249254790631</v>
      </c>
      <c r="H92">
        <f>PPCL_Spot!T92</f>
        <v>0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504.30547255624185</v>
      </c>
      <c r="P92" s="77">
        <v>72.665635164835166</v>
      </c>
      <c r="Q92" s="77">
        <v>16.910816000000001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283.06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1.9200000000000002</v>
      </c>
      <c r="AB92" s="117">
        <f>-STOA!P92</f>
        <v>0</v>
      </c>
      <c r="AC92">
        <f t="shared" si="3"/>
        <v>8.9258859048301584</v>
      </c>
      <c r="AD92">
        <f t="shared" si="4"/>
        <v>965.2017680026986</v>
      </c>
      <c r="AE92">
        <f>'IDT-1'!F92</f>
        <v>0</v>
      </c>
      <c r="AF92" s="26"/>
      <c r="AG92">
        <f t="shared" si="5"/>
        <v>965.2017680026986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15.203480931661122</v>
      </c>
      <c r="F93">
        <f>GT_Spot!T93</f>
        <v>0</v>
      </c>
      <c r="G93">
        <f>PPCL_NG!T93</f>
        <v>31.43</v>
      </c>
      <c r="H93">
        <f>PPCL_Spot!T93</f>
        <v>0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503.40269086564194</v>
      </c>
      <c r="P93" s="77">
        <v>67.090839560439562</v>
      </c>
      <c r="Q93" s="77">
        <v>16.910816000000001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254.71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1.9200000000000002</v>
      </c>
      <c r="AB93" s="117">
        <f>-STOA!P93</f>
        <v>0</v>
      </c>
      <c r="AC93">
        <f t="shared" si="3"/>
        <v>8.8942632568579008</v>
      </c>
      <c r="AD93">
        <f t="shared" si="4"/>
        <v>901.37356410088466</v>
      </c>
      <c r="AE93">
        <f>'IDT-1'!F93</f>
        <v>0</v>
      </c>
      <c r="AF93" s="26"/>
      <c r="AG93">
        <f t="shared" si="5"/>
        <v>901.37356410088466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15.203480931661122</v>
      </c>
      <c r="F94">
        <f>GT_Spot!T94</f>
        <v>0</v>
      </c>
      <c r="G94">
        <f>PPCL_NG!T94</f>
        <v>42</v>
      </c>
      <c r="H94">
        <f>PPCL_Spot!T94</f>
        <v>0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497.94789345624201</v>
      </c>
      <c r="P94" s="77">
        <v>62.393529670329684</v>
      </c>
      <c r="Q94" s="77">
        <v>11.152180000000001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230.90999999999997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1.9200000000000002</v>
      </c>
      <c r="AB94" s="117">
        <f>-STOA!P94</f>
        <v>0</v>
      </c>
      <c r="AC94">
        <f t="shared" si="3"/>
        <v>8.1939183397124484</v>
      </c>
      <c r="AD94">
        <f t="shared" si="4"/>
        <v>922.93316571852029</v>
      </c>
      <c r="AE94">
        <f>'IDT-1'!F94</f>
        <v>0</v>
      </c>
      <c r="AF94" s="26"/>
      <c r="AG94">
        <f t="shared" si="5"/>
        <v>922.93316571852029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15.203480931661122</v>
      </c>
      <c r="F95">
        <f>GT_Spot!T95</f>
        <v>0</v>
      </c>
      <c r="G95">
        <f>PPCL_NG!T95</f>
        <v>30.462249254790631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495.36971625481181</v>
      </c>
      <c r="P95" s="77">
        <v>62.393529670329684</v>
      </c>
      <c r="Q95" s="77">
        <v>11.152180000000001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230.98999999999998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1.9200000000000002</v>
      </c>
      <c r="AB95" s="117">
        <f>-STOA!P95</f>
        <v>0</v>
      </c>
      <c r="AC95">
        <f t="shared" si="3"/>
        <v>8.1198753618369039</v>
      </c>
      <c r="AD95">
        <f t="shared" si="4"/>
        <v>864.37128074975635</v>
      </c>
      <c r="AE95">
        <f>'IDT-1'!F95</f>
        <v>0</v>
      </c>
      <c r="AF95" s="26"/>
      <c r="AG95">
        <f t="shared" si="5"/>
        <v>864.37128074975635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30.462249254790631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508.77915623641172</v>
      </c>
      <c r="P96" s="77">
        <v>62.393529670329684</v>
      </c>
      <c r="Q96" s="77">
        <v>11.152180000000001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231.32999999999998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-17</v>
      </c>
      <c r="AA96" s="117">
        <f>STOA!J96</f>
        <v>1.9200000000000002</v>
      </c>
      <c r="AB96" s="117">
        <f>-STOA!P96</f>
        <v>0</v>
      </c>
      <c r="AC96">
        <f t="shared" si="3"/>
        <v>8.1698454134974199</v>
      </c>
      <c r="AD96">
        <f t="shared" si="4"/>
        <v>886.07075067969572</v>
      </c>
      <c r="AE96">
        <f>'IDT-1'!F96</f>
        <v>0</v>
      </c>
      <c r="AF96" s="26"/>
      <c r="AG96">
        <f t="shared" si="5"/>
        <v>886.07075067969572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30.462249254790631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503.94565840557436</v>
      </c>
      <c r="P97" s="77">
        <v>62.393529670329684</v>
      </c>
      <c r="Q97" s="77">
        <v>11.152180000000001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231.67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-46</v>
      </c>
      <c r="AA97" s="117">
        <f>STOA!J97</f>
        <v>1.9200000000000002</v>
      </c>
      <c r="AB97" s="117">
        <f>-STOA!P97</f>
        <v>0</v>
      </c>
      <c r="AC97">
        <f t="shared" si="3"/>
        <v>8.3877683307297151</v>
      </c>
      <c r="AD97">
        <f t="shared" si="4"/>
        <v>852.35932993162601</v>
      </c>
      <c r="AE97">
        <f>'IDT-1'!F97</f>
        <v>0</v>
      </c>
      <c r="AF97" s="26"/>
      <c r="AG97">
        <f t="shared" si="5"/>
        <v>852.35932993162601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30.462249254790631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489.63320073386507</v>
      </c>
      <c r="P98" s="77">
        <v>59.208808791208796</v>
      </c>
      <c r="Q98" s="77">
        <v>11.152180000000001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231.98999999999998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-72</v>
      </c>
      <c r="AA98" s="117">
        <f>STOA!J98</f>
        <v>1.9200000000000002</v>
      </c>
      <c r="AB98" s="117">
        <f>-STOA!P98</f>
        <v>0</v>
      </c>
      <c r="AC98">
        <f t="shared" si="3"/>
        <v>8.4674404750594885</v>
      </c>
      <c r="AD98">
        <f t="shared" si="4"/>
        <v>809.10247923646614</v>
      </c>
      <c r="AE98">
        <f>'IDT-1'!F98</f>
        <v>0</v>
      </c>
      <c r="AF98" s="26"/>
      <c r="AG98">
        <f t="shared" si="5"/>
        <v>809.10247923646614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0.36414700778120984</v>
      </c>
      <c r="F99">
        <f t="shared" si="6"/>
        <v>0</v>
      </c>
      <c r="G99">
        <f t="shared" si="6"/>
        <v>0.74212649701916189</v>
      </c>
      <c r="H99">
        <f t="shared" si="6"/>
        <v>0</v>
      </c>
      <c r="I99">
        <f t="shared" si="6"/>
        <v>1.5488408000861791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15.585568058019923</v>
      </c>
      <c r="P99" s="77">
        <f t="shared" si="6"/>
        <v>1.680691956043955</v>
      </c>
      <c r="Q99" s="77">
        <f t="shared" si="6"/>
        <v>0.49797321600000066</v>
      </c>
      <c r="R99" s="80">
        <f>SUM(R3:R98)/4000</f>
        <v>0.20045263636363647</v>
      </c>
      <c r="S99" s="80">
        <f t="shared" si="6"/>
        <v>0</v>
      </c>
      <c r="T99" s="78">
        <f t="shared" si="6"/>
        <v>0.32918500000000001</v>
      </c>
      <c r="U99" s="78">
        <f t="shared" si="6"/>
        <v>8.5056250000000002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0.17721000000000001</v>
      </c>
      <c r="Z99" s="75">
        <f t="shared" si="6"/>
        <v>-1.8620000000000001</v>
      </c>
      <c r="AA99" s="117">
        <f t="shared" si="6"/>
        <v>6.2019999999999915E-2</v>
      </c>
      <c r="AB99" s="117">
        <f t="shared" si="6"/>
        <v>0</v>
      </c>
      <c r="AC99">
        <f t="shared" si="6"/>
        <v>0.28277588178036439</v>
      </c>
      <c r="AD99">
        <f t="shared" si="6"/>
        <v>27.128476789533707</v>
      </c>
      <c r="AE99">
        <f t="shared" si="6"/>
        <v>-0.34526275000000001</v>
      </c>
      <c r="AG99">
        <f t="shared" si="6"/>
        <v>26.783214039533696</v>
      </c>
      <c r="AI99">
        <f t="shared" si="6"/>
        <v>0</v>
      </c>
      <c r="AJ99">
        <f t="shared" si="6"/>
        <v>0</v>
      </c>
      <c r="AK99">
        <f t="shared" si="6"/>
        <v>6.8162500000000001E-2</v>
      </c>
      <c r="AL99">
        <f t="shared" si="6"/>
        <v>-0.48875000000000002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44573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2.1082160225236755</v>
      </c>
      <c r="F3">
        <f>GT_Spot!S3</f>
        <v>0</v>
      </c>
      <c r="G3">
        <f>PPCL_NG!S3</f>
        <v>48.48</v>
      </c>
      <c r="H3">
        <f>PPCL_Spot!S3</f>
        <v>0</v>
      </c>
      <c r="I3">
        <f>Bawana_NG!S3</f>
        <v>27.999999999999996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0.69157630099820833</v>
      </c>
      <c r="AD3">
        <f>SUM(B3:AB3,AI3:AR3)-AC3</f>
        <v>77.89663972152546</v>
      </c>
      <c r="AE3">
        <f>'IDT-1'!E3</f>
        <v>0</v>
      </c>
      <c r="AF3" s="26"/>
      <c r="AG3">
        <f>SUM(AD3:AF3)</f>
        <v>77.89663972152546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2.1123474178403758</v>
      </c>
      <c r="F4">
        <f>GT_Spot!S4</f>
        <v>0</v>
      </c>
      <c r="G4">
        <f>PPCL_NG!S4</f>
        <v>45</v>
      </c>
      <c r="H4">
        <f>PPCL_Spot!S4</f>
        <v>0</v>
      </c>
      <c r="I4">
        <f>Bawana_NG!S4</f>
        <v>27.999999999999996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0.6609886572769953</v>
      </c>
      <c r="AD4">
        <f t="shared" ref="AD4:AD67" si="1">SUM(B4:AB4,AI4:AR4)-AC4</f>
        <v>74.451358760563366</v>
      </c>
      <c r="AE4">
        <f>'IDT-1'!E4</f>
        <v>0</v>
      </c>
      <c r="AF4" s="26"/>
      <c r="AG4">
        <f t="shared" ref="AG4:AG67" si="2">SUM(AD4:AF4)</f>
        <v>74.451358760563366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2.1123474178403758</v>
      </c>
      <c r="F5">
        <f>GT_Spot!S5</f>
        <v>0</v>
      </c>
      <c r="G5">
        <f>PPCL_NG!S5</f>
        <v>45</v>
      </c>
      <c r="H5">
        <f>PPCL_Spot!S5</f>
        <v>0</v>
      </c>
      <c r="I5">
        <f>Bawana_NG!S5</f>
        <v>27.999999999999996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0.6609886572769953</v>
      </c>
      <c r="AD5">
        <f t="shared" si="1"/>
        <v>74.451358760563366</v>
      </c>
      <c r="AE5">
        <f>'IDT-1'!E5</f>
        <v>0</v>
      </c>
      <c r="AF5" s="26"/>
      <c r="AG5">
        <f t="shared" si="2"/>
        <v>74.451358760563366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2.1123474178403758</v>
      </c>
      <c r="F6">
        <f>GT_Spot!S6</f>
        <v>0</v>
      </c>
      <c r="G6">
        <f>PPCL_NG!S6</f>
        <v>45</v>
      </c>
      <c r="H6">
        <f>PPCL_Spot!S6</f>
        <v>0</v>
      </c>
      <c r="I6">
        <f>Bawana_NG!S6</f>
        <v>28.555347790531393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-25</v>
      </c>
      <c r="AA6" s="117">
        <f>STOA!K6</f>
        <v>0</v>
      </c>
      <c r="AB6" s="117">
        <f>-STOA!Q6</f>
        <v>0</v>
      </c>
      <c r="AC6">
        <f t="shared" si="0"/>
        <v>0.88782890588855456</v>
      </c>
      <c r="AD6">
        <f t="shared" si="1"/>
        <v>49.779866302483214</v>
      </c>
      <c r="AE6">
        <f>'IDT-1'!E6</f>
        <v>0</v>
      </c>
      <c r="AF6" s="26"/>
      <c r="AG6">
        <f t="shared" si="2"/>
        <v>49.779866302483214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2.1123474178403758</v>
      </c>
      <c r="F7">
        <f>GT_Spot!S7</f>
        <v>0</v>
      </c>
      <c r="G7">
        <f>PPCL_NG!S7</f>
        <v>45</v>
      </c>
      <c r="H7">
        <f>PPCL_Spot!S7</f>
        <v>0</v>
      </c>
      <c r="I7">
        <f>Bawana_NG!S7</f>
        <v>28.555347790531393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0.66587571783367161</v>
      </c>
      <c r="AD7">
        <f t="shared" si="1"/>
        <v>75.001819490538097</v>
      </c>
      <c r="AE7">
        <f>'IDT-1'!E7</f>
        <v>0</v>
      </c>
      <c r="AF7" s="26"/>
      <c r="AG7">
        <f t="shared" si="2"/>
        <v>75.001819490538097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2.1123474178403758</v>
      </c>
      <c r="F8">
        <f>GT_Spot!S8</f>
        <v>0</v>
      </c>
      <c r="G8">
        <f>PPCL_NG!S8</f>
        <v>45</v>
      </c>
      <c r="H8">
        <f>PPCL_Spot!S8</f>
        <v>0</v>
      </c>
      <c r="I8">
        <f>Bawana_NG!S8</f>
        <v>28.555347790531393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19.13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0.83421971783367155</v>
      </c>
      <c r="AD8">
        <f t="shared" si="1"/>
        <v>93.963475490538087</v>
      </c>
      <c r="AE8">
        <f>'IDT-1'!E8</f>
        <v>0</v>
      </c>
      <c r="AF8" s="26"/>
      <c r="AG8">
        <f t="shared" si="2"/>
        <v>93.963475490538087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2.1123474178403758</v>
      </c>
      <c r="F9">
        <f>GT_Spot!S9</f>
        <v>0</v>
      </c>
      <c r="G9">
        <f>PPCL_NG!S9</f>
        <v>45</v>
      </c>
      <c r="H9">
        <f>PPCL_Spot!S9</f>
        <v>0</v>
      </c>
      <c r="I9">
        <f>Bawana_NG!S9</f>
        <v>29.714379931883595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0.67607520067757099</v>
      </c>
      <c r="AD9">
        <f t="shared" si="1"/>
        <v>76.150652149046394</v>
      </c>
      <c r="AE9">
        <f>'IDT-1'!E9</f>
        <v>0</v>
      </c>
      <c r="AF9" s="26"/>
      <c r="AG9">
        <f t="shared" si="2"/>
        <v>76.150652149046394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2.1123474178403758</v>
      </c>
      <c r="F10">
        <f>GT_Spot!S10</f>
        <v>0</v>
      </c>
      <c r="G10">
        <f>PPCL_NG!S10</f>
        <v>45</v>
      </c>
      <c r="H10">
        <f>PPCL_Spot!S10</f>
        <v>0</v>
      </c>
      <c r="I10">
        <f>Bawana_NG!S10</f>
        <v>29.714379931883595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0.67607520067757099</v>
      </c>
      <c r="AD10">
        <f t="shared" si="1"/>
        <v>76.150652149046394</v>
      </c>
      <c r="AE10">
        <f>'IDT-1'!E10</f>
        <v>0</v>
      </c>
      <c r="AF10" s="26"/>
      <c r="AG10">
        <f t="shared" si="2"/>
        <v>76.150652149046394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2.1123474178403758</v>
      </c>
      <c r="F11">
        <f>GT_Spot!S11</f>
        <v>0</v>
      </c>
      <c r="G11">
        <f>PPCL_NG!S11</f>
        <v>45</v>
      </c>
      <c r="H11">
        <f>PPCL_Spot!S11</f>
        <v>0</v>
      </c>
      <c r="I11">
        <f>Bawana_NG!S11</f>
        <v>29.714379931883595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-25</v>
      </c>
      <c r="AA11" s="117">
        <f>STOA!K11</f>
        <v>0</v>
      </c>
      <c r="AB11" s="117">
        <f>-STOA!Q11</f>
        <v>0</v>
      </c>
      <c r="AC11">
        <f t="shared" si="0"/>
        <v>0.89802838873245394</v>
      </c>
      <c r="AD11">
        <f t="shared" si="1"/>
        <v>50.928698960991511</v>
      </c>
      <c r="AE11">
        <f>'IDT-1'!E11</f>
        <v>0</v>
      </c>
      <c r="AF11" s="26"/>
      <c r="AG11">
        <f t="shared" si="2"/>
        <v>50.928698960991511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2.1123474178403758</v>
      </c>
      <c r="F12">
        <f>GT_Spot!S12</f>
        <v>0</v>
      </c>
      <c r="G12">
        <f>PPCL_NG!S12</f>
        <v>45</v>
      </c>
      <c r="H12">
        <f>PPCL_Spot!S12</f>
        <v>0</v>
      </c>
      <c r="I12">
        <f>Bawana_NG!S12</f>
        <v>29.714379931883595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0.67607520067757099</v>
      </c>
      <c r="AD12">
        <f t="shared" si="1"/>
        <v>76.150652149046394</v>
      </c>
      <c r="AE12">
        <f>'IDT-1'!E12</f>
        <v>0</v>
      </c>
      <c r="AF12" s="26"/>
      <c r="AG12">
        <f t="shared" si="2"/>
        <v>76.150652149046394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2.1123474178403758</v>
      </c>
      <c r="F13">
        <f>GT_Spot!S13</f>
        <v>0</v>
      </c>
      <c r="G13">
        <f>PPCL_NG!S13</f>
        <v>45</v>
      </c>
      <c r="H13">
        <f>PPCL_Spot!S13</f>
        <v>0</v>
      </c>
      <c r="I13">
        <f>Bawana_NG!S13</f>
        <v>29.714379931883595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19.13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0.84441920067757092</v>
      </c>
      <c r="AD13">
        <f t="shared" si="1"/>
        <v>95.112308149046385</v>
      </c>
      <c r="AE13">
        <f>'IDT-1'!E13</f>
        <v>0</v>
      </c>
      <c r="AF13" s="26"/>
      <c r="AG13">
        <f t="shared" si="2"/>
        <v>95.112308149046385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2.1123474178403758</v>
      </c>
      <c r="F14">
        <f>GT_Spot!S14</f>
        <v>0</v>
      </c>
      <c r="G14">
        <f>PPCL_NG!S14</f>
        <v>48.48</v>
      </c>
      <c r="H14">
        <f>PPCL_Spot!S14</f>
        <v>0</v>
      </c>
      <c r="I14">
        <f>Bawana_NG!S14</f>
        <v>27.999999999999996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0.69161265727699528</v>
      </c>
      <c r="AD14">
        <f t="shared" si="1"/>
        <v>77.900734760563381</v>
      </c>
      <c r="AE14">
        <f>'IDT-1'!E14</f>
        <v>0</v>
      </c>
      <c r="AF14" s="26"/>
      <c r="AG14">
        <f t="shared" si="2"/>
        <v>77.900734760563381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2.1123474178403758</v>
      </c>
      <c r="F15">
        <f>GT_Spot!S15</f>
        <v>0</v>
      </c>
      <c r="G15">
        <f>PPCL_NG!S15</f>
        <v>47.27</v>
      </c>
      <c r="H15">
        <f>PPCL_Spot!S15</f>
        <v>0</v>
      </c>
      <c r="I15">
        <f>Bawana_NG!S15</f>
        <v>27.998679182980325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0.68095303408722219</v>
      </c>
      <c r="AD15">
        <f t="shared" si="1"/>
        <v>76.700073566733479</v>
      </c>
      <c r="AE15">
        <f>'IDT-1'!E15</f>
        <v>0</v>
      </c>
      <c r="AF15" s="26"/>
      <c r="AG15">
        <f t="shared" si="2"/>
        <v>76.700073566733479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2.1123474178403758</v>
      </c>
      <c r="F16">
        <f>GT_Spot!S16</f>
        <v>0</v>
      </c>
      <c r="G16">
        <f>PPCL_NG!S16</f>
        <v>48.48</v>
      </c>
      <c r="H16">
        <f>PPCL_Spot!S16</f>
        <v>0</v>
      </c>
      <c r="I16">
        <f>Bawana_NG!S16</f>
        <v>27.998679182980325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-25</v>
      </c>
      <c r="AA16" s="117">
        <f>STOA!K16</f>
        <v>0</v>
      </c>
      <c r="AB16" s="117">
        <f>-STOA!Q16</f>
        <v>0</v>
      </c>
      <c r="AC16">
        <f t="shared" si="0"/>
        <v>0.91355422214210513</v>
      </c>
      <c r="AD16">
        <f t="shared" si="1"/>
        <v>52.677472378678594</v>
      </c>
      <c r="AE16">
        <f>'IDT-1'!E16</f>
        <v>0</v>
      </c>
      <c r="AF16" s="26"/>
      <c r="AG16">
        <f t="shared" si="2"/>
        <v>52.677472378678594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2.1123474178403758</v>
      </c>
      <c r="F17">
        <f>GT_Spot!S17</f>
        <v>0</v>
      </c>
      <c r="G17">
        <f>PPCL_NG!S17</f>
        <v>48.48</v>
      </c>
      <c r="H17">
        <f>PPCL_Spot!S17</f>
        <v>0</v>
      </c>
      <c r="I17">
        <f>Bawana_NG!S17</f>
        <v>27.998679182980325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0.69160103408722218</v>
      </c>
      <c r="AD17">
        <f t="shared" si="1"/>
        <v>77.89942556673347</v>
      </c>
      <c r="AE17">
        <f>'IDT-1'!E17</f>
        <v>0</v>
      </c>
      <c r="AF17" s="26"/>
      <c r="AG17">
        <f t="shared" si="2"/>
        <v>77.89942556673347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2.1123474178403758</v>
      </c>
      <c r="F18">
        <f>GT_Spot!S18</f>
        <v>0</v>
      </c>
      <c r="G18">
        <f>PPCL_NG!S18</f>
        <v>48.48</v>
      </c>
      <c r="H18">
        <f>PPCL_Spot!S18</f>
        <v>0</v>
      </c>
      <c r="I18">
        <f>Bawana_NG!S18</f>
        <v>27.998679182980325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18.18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0.8515850340872223</v>
      </c>
      <c r="AD18">
        <f t="shared" si="1"/>
        <v>95.919441566733482</v>
      </c>
      <c r="AE18">
        <f>'IDT-1'!E18</f>
        <v>0</v>
      </c>
      <c r="AF18" s="26"/>
      <c r="AG18">
        <f t="shared" si="2"/>
        <v>95.919441566733482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2.1123474178403758</v>
      </c>
      <c r="F19">
        <f>GT_Spot!S19</f>
        <v>0</v>
      </c>
      <c r="G19">
        <f>PPCL_NG!S19</f>
        <v>48.48</v>
      </c>
      <c r="H19">
        <f>PPCL_Spot!S19</f>
        <v>0</v>
      </c>
      <c r="I19">
        <f>Bawana_NG!S19</f>
        <v>27.998679182980325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0.69160103408722218</v>
      </c>
      <c r="AD19">
        <f t="shared" si="1"/>
        <v>77.89942556673347</v>
      </c>
      <c r="AE19">
        <f>'IDT-1'!E19</f>
        <v>0</v>
      </c>
      <c r="AF19" s="26"/>
      <c r="AG19">
        <f t="shared" si="2"/>
        <v>77.89942556673347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2.1123474178403758</v>
      </c>
      <c r="F20">
        <f>GT_Spot!S20</f>
        <v>0</v>
      </c>
      <c r="G20">
        <f>PPCL_NG!S20</f>
        <v>48.48</v>
      </c>
      <c r="H20">
        <f>PPCL_Spot!S20</f>
        <v>0</v>
      </c>
      <c r="I20">
        <f>Bawana_NG!S20</f>
        <v>27.998679182980325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-30</v>
      </c>
      <c r="AA20" s="117">
        <f>STOA!K20</f>
        <v>0</v>
      </c>
      <c r="AB20" s="117">
        <f>-STOA!Q20</f>
        <v>0</v>
      </c>
      <c r="AC20">
        <f t="shared" si="0"/>
        <v>0.95794485975308175</v>
      </c>
      <c r="AD20">
        <f t="shared" si="1"/>
        <v>47.633081741067613</v>
      </c>
      <c r="AE20">
        <f>'IDT-1'!E20</f>
        <v>0</v>
      </c>
      <c r="AF20" s="26"/>
      <c r="AG20">
        <f t="shared" si="2"/>
        <v>47.633081741067613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2.1123474178403758</v>
      </c>
      <c r="F21">
        <f>GT_Spot!S21</f>
        <v>0</v>
      </c>
      <c r="G21">
        <f>PPCL_NG!S21</f>
        <v>47.27</v>
      </c>
      <c r="H21">
        <f>PPCL_Spot!S21</f>
        <v>0</v>
      </c>
      <c r="I21">
        <f>Bawana_NG!S21</f>
        <v>28.001496005421455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0.68097782212470426</v>
      </c>
      <c r="AD21">
        <f t="shared" si="1"/>
        <v>76.702865601137134</v>
      </c>
      <c r="AE21">
        <f>'IDT-1'!E21</f>
        <v>0</v>
      </c>
      <c r="AF21" s="26"/>
      <c r="AG21">
        <f t="shared" si="2"/>
        <v>76.702865601137134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2.1123474178403758</v>
      </c>
      <c r="F22">
        <f>GT_Spot!S22</f>
        <v>0</v>
      </c>
      <c r="G22">
        <f>PPCL_NG!S22</f>
        <v>48.48</v>
      </c>
      <c r="H22">
        <f>PPCL_Spot!S22</f>
        <v>0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0.69161265727699528</v>
      </c>
      <c r="AD22">
        <f t="shared" si="1"/>
        <v>77.900734760563381</v>
      </c>
      <c r="AE22">
        <f>'IDT-1'!E22</f>
        <v>0</v>
      </c>
      <c r="AF22" s="26"/>
      <c r="AG22">
        <f t="shared" si="2"/>
        <v>77.900734760563381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2.1123474178403758</v>
      </c>
      <c r="F23">
        <f>GT_Spot!S23</f>
        <v>0</v>
      </c>
      <c r="G23">
        <f>PPCL_NG!S23</f>
        <v>48.48</v>
      </c>
      <c r="H23">
        <f>PPCL_Spot!S23</f>
        <v>0</v>
      </c>
      <c r="I23">
        <f>Bawana_NG!S23</f>
        <v>28.001492256250479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19.13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0.8599697891319994</v>
      </c>
      <c r="AD23">
        <f t="shared" si="1"/>
        <v>96.863869884958845</v>
      </c>
      <c r="AE23">
        <f>'IDT-1'!E23</f>
        <v>0</v>
      </c>
      <c r="AF23" s="26"/>
      <c r="AG23">
        <f t="shared" si="2"/>
        <v>96.863869884958845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2.1123474178403758</v>
      </c>
      <c r="F24">
        <f>GT_Spot!S24</f>
        <v>0</v>
      </c>
      <c r="G24">
        <f>PPCL_NG!S24</f>
        <v>48.48</v>
      </c>
      <c r="H24">
        <f>PPCL_Spot!S24</f>
        <v>0</v>
      </c>
      <c r="I24">
        <f>Bawana_NG!S24</f>
        <v>28.00148849057593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0.69162575599406362</v>
      </c>
      <c r="AD24">
        <f t="shared" si="1"/>
        <v>77.902210152422242</v>
      </c>
      <c r="AE24">
        <f>'IDT-1'!E24</f>
        <v>0</v>
      </c>
      <c r="AF24" s="26"/>
      <c r="AG24">
        <f t="shared" si="2"/>
        <v>77.902210152422242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2.1123474178403758</v>
      </c>
      <c r="F25">
        <f>GT_Spot!S25</f>
        <v>0</v>
      </c>
      <c r="G25">
        <f>PPCL_NG!S25</f>
        <v>48.48</v>
      </c>
      <c r="H25">
        <f>PPCL_Spot!S25</f>
        <v>0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-30</v>
      </c>
      <c r="AA25" s="117">
        <f>STOA!K25</f>
        <v>0</v>
      </c>
      <c r="AB25" s="117">
        <f>-STOA!Q25</f>
        <v>0</v>
      </c>
      <c r="AC25">
        <f t="shared" si="0"/>
        <v>0.95795648294285485</v>
      </c>
      <c r="AD25">
        <f t="shared" si="1"/>
        <v>47.634390934897517</v>
      </c>
      <c r="AE25">
        <f>'IDT-1'!E25</f>
        <v>0</v>
      </c>
      <c r="AF25" s="26"/>
      <c r="AG25">
        <f t="shared" si="2"/>
        <v>47.634390934897517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2.1123474178403758</v>
      </c>
      <c r="F26">
        <f>GT_Spot!S26</f>
        <v>0</v>
      </c>
      <c r="G26">
        <f>PPCL_NG!S26</f>
        <v>48.48</v>
      </c>
      <c r="H26">
        <f>PPCL_Spot!S26</f>
        <v>0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0.69161265727699528</v>
      </c>
      <c r="AD26">
        <f t="shared" si="1"/>
        <v>77.900734760563381</v>
      </c>
      <c r="AE26">
        <f>'IDT-1'!E26</f>
        <v>0</v>
      </c>
      <c r="AF26" s="26"/>
      <c r="AG26">
        <f t="shared" si="2"/>
        <v>77.900734760563381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2.1123474178403758</v>
      </c>
      <c r="F27">
        <f>GT_Spot!S27</f>
        <v>0</v>
      </c>
      <c r="G27">
        <f>PPCL_NG!S27</f>
        <v>49.09</v>
      </c>
      <c r="H27">
        <f>PPCL_Spot!S27</f>
        <v>0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9.57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0.78119665727699528</v>
      </c>
      <c r="AD27">
        <f t="shared" si="1"/>
        <v>87.991150760563372</v>
      </c>
      <c r="AE27">
        <f>'IDT-1'!E27</f>
        <v>0</v>
      </c>
      <c r="AF27" s="26"/>
      <c r="AG27">
        <f t="shared" si="2"/>
        <v>87.991150760563372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2.1123474178403758</v>
      </c>
      <c r="F28">
        <f>GT_Spot!S28</f>
        <v>0</v>
      </c>
      <c r="G28">
        <f>PPCL_NG!S28</f>
        <v>47.27</v>
      </c>
      <c r="H28">
        <f>PPCL_Spot!S28</f>
        <v>0</v>
      </c>
      <c r="I28">
        <f>Bawana_NG!S28</f>
        <v>27.999999999999993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0.6809646572769954</v>
      </c>
      <c r="AD28">
        <f t="shared" si="1"/>
        <v>76.701382760563376</v>
      </c>
      <c r="AE28">
        <f>'IDT-1'!E28</f>
        <v>0</v>
      </c>
      <c r="AF28" s="26"/>
      <c r="AG28">
        <f t="shared" si="2"/>
        <v>76.701382760563376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2.1123474178403758</v>
      </c>
      <c r="F29">
        <f>GT_Spot!S29</f>
        <v>0</v>
      </c>
      <c r="G29">
        <f>PPCL_NG!S29</f>
        <v>48.48</v>
      </c>
      <c r="H29">
        <f>PPCL_Spot!S29</f>
        <v>0</v>
      </c>
      <c r="I29">
        <f>Bawana_NG!S29</f>
        <v>27.999999999999993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33.479999999999997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0.98623665727699517</v>
      </c>
      <c r="AD29">
        <f t="shared" si="1"/>
        <v>111.08611076056336</v>
      </c>
      <c r="AE29">
        <f>'IDT-1'!E29</f>
        <v>0</v>
      </c>
      <c r="AF29" s="26"/>
      <c r="AG29">
        <f t="shared" si="2"/>
        <v>111.08611076056336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2.1123474178403758</v>
      </c>
      <c r="F30">
        <f>GT_Spot!S30</f>
        <v>0</v>
      </c>
      <c r="G30">
        <f>PPCL_NG!S30</f>
        <v>48.48</v>
      </c>
      <c r="H30">
        <f>PPCL_Spot!S30</f>
        <v>0</v>
      </c>
      <c r="I30">
        <f>Bawana_NG!S30</f>
        <v>27.999999999999993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-10</v>
      </c>
      <c r="AA30" s="117">
        <f>STOA!K30</f>
        <v>0</v>
      </c>
      <c r="AB30" s="117">
        <f>-STOA!Q30</f>
        <v>0</v>
      </c>
      <c r="AC30">
        <f t="shared" si="0"/>
        <v>0.78039393249894839</v>
      </c>
      <c r="AD30">
        <f t="shared" si="1"/>
        <v>67.811953485341405</v>
      </c>
      <c r="AE30">
        <f>'IDT-1'!E30</f>
        <v>0</v>
      </c>
      <c r="AF30" s="26"/>
      <c r="AG30">
        <f t="shared" si="2"/>
        <v>67.811953485341405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2.1123474178403758</v>
      </c>
      <c r="F31">
        <f>GT_Spot!S31</f>
        <v>0</v>
      </c>
      <c r="G31">
        <f>PPCL_NG!S31</f>
        <v>48.48</v>
      </c>
      <c r="H31">
        <f>PPCL_Spot!S31</f>
        <v>0</v>
      </c>
      <c r="I31">
        <f>Bawana_NG!S31</f>
        <v>27.91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-5</v>
      </c>
      <c r="AA31" s="117">
        <f>STOA!K31</f>
        <v>0</v>
      </c>
      <c r="AB31" s="117">
        <f>-STOA!Q31</f>
        <v>0</v>
      </c>
      <c r="AC31">
        <f t="shared" si="0"/>
        <v>0.73521129488797188</v>
      </c>
      <c r="AD31">
        <f t="shared" si="1"/>
        <v>72.767136122952394</v>
      </c>
      <c r="AE31">
        <f>'IDT-1'!E31</f>
        <v>0</v>
      </c>
      <c r="AF31" s="26"/>
      <c r="AG31">
        <f t="shared" si="2"/>
        <v>72.767136122952394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2.1123474178403758</v>
      </c>
      <c r="F32">
        <f>GT_Spot!S32</f>
        <v>0</v>
      </c>
      <c r="G32">
        <f>PPCL_NG!S32</f>
        <v>48.48</v>
      </c>
      <c r="H32">
        <f>PPCL_Spot!S32</f>
        <v>0</v>
      </c>
      <c r="I32">
        <f>Bawana_NG!S32</f>
        <v>27.999999999999993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43.05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1.0704526572769952</v>
      </c>
      <c r="AD32">
        <f t="shared" si="1"/>
        <v>120.57189476056335</v>
      </c>
      <c r="AE32">
        <f>'IDT-1'!E32</f>
        <v>0</v>
      </c>
      <c r="AF32" s="26"/>
      <c r="AG32">
        <f t="shared" si="2"/>
        <v>120.57189476056335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2.1123474178403758</v>
      </c>
      <c r="F33">
        <f>GT_Spot!S33</f>
        <v>0</v>
      </c>
      <c r="G33">
        <f>PPCL_NG!S33</f>
        <v>49.09</v>
      </c>
      <c r="H33">
        <f>PPCL_Spot!S33</f>
        <v>0</v>
      </c>
      <c r="I33">
        <f>Bawana_NG!S33</f>
        <v>27.91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0.69618865727699542</v>
      </c>
      <c r="AD33">
        <f t="shared" si="1"/>
        <v>78.416158760563391</v>
      </c>
      <c r="AE33">
        <f>'IDT-1'!E33</f>
        <v>0</v>
      </c>
      <c r="AF33" s="26"/>
      <c r="AG33">
        <f t="shared" si="2"/>
        <v>78.416158760563391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2.1123474178403758</v>
      </c>
      <c r="F34">
        <f>GT_Spot!S34</f>
        <v>0</v>
      </c>
      <c r="G34">
        <f>PPCL_NG!S34</f>
        <v>47.27</v>
      </c>
      <c r="H34">
        <f>PPCL_Spot!S34</f>
        <v>0</v>
      </c>
      <c r="I34">
        <f>Bawana_NG!S34</f>
        <v>27.91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0.68017265727699538</v>
      </c>
      <c r="AD34">
        <f t="shared" si="1"/>
        <v>76.612174760563377</v>
      </c>
      <c r="AE34">
        <f>'IDT-1'!E34</f>
        <v>0</v>
      </c>
      <c r="AF34" s="26"/>
      <c r="AG34">
        <f t="shared" si="2"/>
        <v>76.612174760563377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2.1123474178403758</v>
      </c>
      <c r="F35">
        <f>GT_Spot!S35</f>
        <v>0</v>
      </c>
      <c r="G35">
        <f>PPCL_NG!S35</f>
        <v>48.48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120.53</v>
      </c>
      <c r="AB35" s="117">
        <f>-STOA!Q35</f>
        <v>0</v>
      </c>
      <c r="AC35">
        <f t="shared" si="0"/>
        <v>2.0634017581648085</v>
      </c>
      <c r="AD35">
        <f t="shared" si="1"/>
        <v>152.05894565967557</v>
      </c>
      <c r="AE35">
        <f>'IDT-1'!E35</f>
        <v>0</v>
      </c>
      <c r="AF35" s="26"/>
      <c r="AG35">
        <f t="shared" si="2"/>
        <v>152.05894565967557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2.1123474178403758</v>
      </c>
      <c r="F36">
        <f>GT_Spot!S36</f>
        <v>0</v>
      </c>
      <c r="G36">
        <f>PPCL_NG!S36</f>
        <v>48.48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-25</v>
      </c>
      <c r="AA36" s="117">
        <f>STOA!K36</f>
        <v>120.53</v>
      </c>
      <c r="AB36" s="117">
        <f>-STOA!Q36</f>
        <v>0</v>
      </c>
      <c r="AC36">
        <f t="shared" si="0"/>
        <v>1.9302298453318787</v>
      </c>
      <c r="AD36">
        <f t="shared" si="1"/>
        <v>167.19211757250852</v>
      </c>
      <c r="AE36">
        <f>'IDT-1'!E36</f>
        <v>0</v>
      </c>
      <c r="AF36" s="26"/>
      <c r="AG36">
        <f t="shared" si="2"/>
        <v>167.19211757250852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2.1123474178403758</v>
      </c>
      <c r="F37">
        <f>GT_Spot!S37</f>
        <v>0</v>
      </c>
      <c r="G37">
        <f>PPCL_NG!S37</f>
        <v>48.48</v>
      </c>
      <c r="H37">
        <f>PPCL_Spot!S37</f>
        <v>0</v>
      </c>
      <c r="I37">
        <f>Bawana_NG!S37</f>
        <v>22.85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-25</v>
      </c>
      <c r="AA37" s="117">
        <f>STOA!K37</f>
        <v>120.53</v>
      </c>
      <c r="AB37" s="117">
        <f>-STOA!Q37</f>
        <v>0</v>
      </c>
      <c r="AC37">
        <f t="shared" si="0"/>
        <v>1.9289098453318785</v>
      </c>
      <c r="AD37">
        <f t="shared" si="1"/>
        <v>167.04343757250851</v>
      </c>
      <c r="AE37">
        <f>'IDT-1'!E37</f>
        <v>0</v>
      </c>
      <c r="AF37" s="26"/>
      <c r="AG37">
        <f t="shared" si="2"/>
        <v>167.04343757250851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2.1123474178403758</v>
      </c>
      <c r="F38">
        <f>GT_Spot!S38</f>
        <v>0</v>
      </c>
      <c r="G38">
        <f>PPCL_NG!S38</f>
        <v>48.48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-85</v>
      </c>
      <c r="AA38" s="117">
        <f>STOA!K38</f>
        <v>120.53</v>
      </c>
      <c r="AB38" s="117">
        <f>-STOA!Q38</f>
        <v>0</v>
      </c>
      <c r="AC38">
        <f t="shared" si="0"/>
        <v>2.4629174966635978</v>
      </c>
      <c r="AD38">
        <f t="shared" si="1"/>
        <v>106.65942992117678</v>
      </c>
      <c r="AE38">
        <f>'IDT-1'!E38</f>
        <v>0</v>
      </c>
      <c r="AF38" s="26"/>
      <c r="AG38">
        <f t="shared" si="2"/>
        <v>106.65942992117678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2.0940375586854461</v>
      </c>
      <c r="F39">
        <f>GT_Spot!S39</f>
        <v>0</v>
      </c>
      <c r="G39">
        <f>PPCL_NG!S39</f>
        <v>49.09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-15</v>
      </c>
      <c r="AA39" s="117">
        <f>STOA!K39</f>
        <v>120.53</v>
      </c>
      <c r="AB39" s="117">
        <f>-STOA!Q39</f>
        <v>0</v>
      </c>
      <c r="AC39">
        <f t="shared" si="0"/>
        <v>1.8466554433493618</v>
      </c>
      <c r="AD39">
        <f t="shared" si="1"/>
        <v>177.86738211533608</v>
      </c>
      <c r="AE39">
        <f>'IDT-1'!E39</f>
        <v>0</v>
      </c>
      <c r="AF39" s="26"/>
      <c r="AG39">
        <f t="shared" si="2"/>
        <v>177.86738211533608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2.0940375586854461</v>
      </c>
      <c r="F40">
        <f>GT_Spot!S40</f>
        <v>0</v>
      </c>
      <c r="G40">
        <f>PPCL_NG!S40</f>
        <v>47.27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-15</v>
      </c>
      <c r="AA40" s="117">
        <f>STOA!K40</f>
        <v>120.53</v>
      </c>
      <c r="AB40" s="117">
        <f>-STOA!Q40</f>
        <v>0</v>
      </c>
      <c r="AC40">
        <f t="shared" si="0"/>
        <v>1.830639443349362</v>
      </c>
      <c r="AD40">
        <f t="shared" si="1"/>
        <v>176.0633981153361</v>
      </c>
      <c r="AE40">
        <f>'IDT-1'!E40</f>
        <v>0</v>
      </c>
      <c r="AF40" s="26"/>
      <c r="AG40">
        <f t="shared" si="2"/>
        <v>176.0633981153361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2.0940375586854461</v>
      </c>
      <c r="F41">
        <f>GT_Spot!S41</f>
        <v>0</v>
      </c>
      <c r="G41">
        <f>PPCL_NG!S41</f>
        <v>48.48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-2</v>
      </c>
      <c r="AA41" s="117">
        <f>STOA!K41</f>
        <v>120.53</v>
      </c>
      <c r="AB41" s="117">
        <f>-STOA!Q41</f>
        <v>0</v>
      </c>
      <c r="AC41">
        <f t="shared" si="0"/>
        <v>1.7258717855608225</v>
      </c>
      <c r="AD41">
        <f t="shared" si="1"/>
        <v>190.37816577312461</v>
      </c>
      <c r="AE41">
        <f>'IDT-1'!E41</f>
        <v>0</v>
      </c>
      <c r="AF41" s="26"/>
      <c r="AG41">
        <f t="shared" si="2"/>
        <v>190.37816577312461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2.0922446890197079</v>
      </c>
      <c r="F42">
        <f>GT_Spot!S42</f>
        <v>0</v>
      </c>
      <c r="G42">
        <f>PPCL_NG!S42</f>
        <v>48.48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-2</v>
      </c>
      <c r="AA42" s="117">
        <f>STOA!K42</f>
        <v>120.53</v>
      </c>
      <c r="AB42" s="117">
        <f>-STOA!Q42</f>
        <v>0</v>
      </c>
      <c r="AC42">
        <f t="shared" si="0"/>
        <v>1.7258560083077641</v>
      </c>
      <c r="AD42">
        <f t="shared" si="1"/>
        <v>190.37638868071193</v>
      </c>
      <c r="AE42">
        <f>'IDT-1'!E42</f>
        <v>0</v>
      </c>
      <c r="AF42" s="26"/>
      <c r="AG42">
        <f t="shared" si="2"/>
        <v>190.37638868071193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2.0922446890197079</v>
      </c>
      <c r="F43">
        <f>GT_Spot!S43</f>
        <v>0</v>
      </c>
      <c r="G43">
        <f>PPCL_NG!S43</f>
        <v>49.09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-45</v>
      </c>
      <c r="AA43" s="117">
        <f>STOA!K43</f>
        <v>120.53</v>
      </c>
      <c r="AB43" s="117">
        <f>-STOA!Q43</f>
        <v>0</v>
      </c>
      <c r="AC43">
        <f t="shared" si="0"/>
        <v>2.1129834917621628</v>
      </c>
      <c r="AD43">
        <f t="shared" si="1"/>
        <v>147.59926119725756</v>
      </c>
      <c r="AE43">
        <f>'IDT-1'!E43</f>
        <v>0</v>
      </c>
      <c r="AF43" s="26"/>
      <c r="AG43">
        <f t="shared" si="2"/>
        <v>147.59926119725756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2.0922446890197079</v>
      </c>
      <c r="F44">
        <f>GT_Spot!S44</f>
        <v>0</v>
      </c>
      <c r="G44">
        <f>PPCL_NG!S44</f>
        <v>49.09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120.53</v>
      </c>
      <c r="AB44" s="117">
        <f>-STOA!Q44</f>
        <v>0</v>
      </c>
      <c r="AC44">
        <f t="shared" si="0"/>
        <v>1.7134677532633735</v>
      </c>
      <c r="AD44">
        <f t="shared" si="1"/>
        <v>192.99877693575633</v>
      </c>
      <c r="AE44">
        <f>'IDT-1'!E44</f>
        <v>0</v>
      </c>
      <c r="AF44" s="26"/>
      <c r="AG44">
        <f t="shared" si="2"/>
        <v>192.99877693575633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2.0922446890197079</v>
      </c>
      <c r="F45">
        <f>GT_Spot!S45</f>
        <v>0</v>
      </c>
      <c r="G45">
        <f>PPCL_NG!S45</f>
        <v>47.873690205819727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120.53</v>
      </c>
      <c r="AB45" s="117">
        <f>-STOA!Q45</f>
        <v>0</v>
      </c>
      <c r="AC45">
        <f t="shared" si="0"/>
        <v>1.7027642270745871</v>
      </c>
      <c r="AD45">
        <f t="shared" si="1"/>
        <v>191.79317066776483</v>
      </c>
      <c r="AE45">
        <f>'IDT-1'!E45</f>
        <v>0</v>
      </c>
      <c r="AF45" s="26"/>
      <c r="AG45">
        <f t="shared" si="2"/>
        <v>191.79317066776483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2.0922446890197079</v>
      </c>
      <c r="F46">
        <f>GT_Spot!S46</f>
        <v>0</v>
      </c>
      <c r="G46">
        <f>PPCL_NG!S46</f>
        <v>49.69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120.53</v>
      </c>
      <c r="AB46" s="117">
        <f>-STOA!Q46</f>
        <v>0</v>
      </c>
      <c r="AC46">
        <f t="shared" si="0"/>
        <v>1.7187477532633735</v>
      </c>
      <c r="AD46">
        <f t="shared" si="1"/>
        <v>193.59349693575632</v>
      </c>
      <c r="AE46">
        <f>'IDT-1'!E46</f>
        <v>0</v>
      </c>
      <c r="AF46" s="26"/>
      <c r="AG46">
        <f t="shared" si="2"/>
        <v>193.59349693575632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2.0922446890197079</v>
      </c>
      <c r="F47">
        <f>GT_Spot!S47</f>
        <v>0</v>
      </c>
      <c r="G47">
        <f>PPCL_NG!S47</f>
        <v>49.09</v>
      </c>
      <c r="H47">
        <f>PPCL_Spot!S47</f>
        <v>0</v>
      </c>
      <c r="I47">
        <f>Bawana_NG!S47</f>
        <v>27.999999999999993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19.13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1.2439877532633734</v>
      </c>
      <c r="AD47">
        <f t="shared" si="1"/>
        <v>140.11825693575631</v>
      </c>
      <c r="AE47">
        <f>'IDT-1'!E47</f>
        <v>0</v>
      </c>
      <c r="AF47" s="26"/>
      <c r="AG47">
        <f t="shared" si="2"/>
        <v>140.11825693575631</v>
      </c>
      <c r="AI47" s="75">
        <f>PXIL!K47</f>
        <v>0</v>
      </c>
      <c r="AJ47" s="75">
        <f>PXIL!Q47</f>
        <v>0</v>
      </c>
      <c r="AK47" s="75">
        <f>RTM_IEX!K47</f>
        <v>43.05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2.0922446890197079</v>
      </c>
      <c r="F48">
        <f>GT_Spot!S48</f>
        <v>0</v>
      </c>
      <c r="G48">
        <f>PPCL_NG!S48</f>
        <v>49.09</v>
      </c>
      <c r="H48">
        <f>PPCL_Spot!S48</f>
        <v>0</v>
      </c>
      <c r="I48">
        <f>Bawana_NG!S48</f>
        <v>27.999999999999993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19.13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1.4964597532633734</v>
      </c>
      <c r="AD48">
        <f t="shared" si="1"/>
        <v>168.55578493575632</v>
      </c>
      <c r="AE48">
        <f>'IDT-1'!E48</f>
        <v>0</v>
      </c>
      <c r="AF48" s="26"/>
      <c r="AG48">
        <f t="shared" si="2"/>
        <v>168.55578493575632</v>
      </c>
      <c r="AI48" s="75">
        <f>PXIL!K48</f>
        <v>0</v>
      </c>
      <c r="AJ48" s="75">
        <f>PXIL!Q48</f>
        <v>0</v>
      </c>
      <c r="AK48" s="75">
        <f>RTM_IEX!K48</f>
        <v>71.739999999999995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2.0922446890197079</v>
      </c>
      <c r="F49">
        <f>GT_Spot!S49</f>
        <v>0</v>
      </c>
      <c r="G49">
        <f>PPCL_NG!S49</f>
        <v>49.09</v>
      </c>
      <c r="H49">
        <f>PPCL_Spot!S49</f>
        <v>0</v>
      </c>
      <c r="I49">
        <f>Bawana_NG!S49</f>
        <v>27.999999999999993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19.13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1.4964597532633734</v>
      </c>
      <c r="AD49">
        <f t="shared" si="1"/>
        <v>168.55578493575632</v>
      </c>
      <c r="AE49">
        <f>'IDT-1'!E49</f>
        <v>0</v>
      </c>
      <c r="AF49" s="26"/>
      <c r="AG49">
        <f t="shared" si="2"/>
        <v>168.55578493575632</v>
      </c>
      <c r="AI49" s="75">
        <f>PXIL!K49</f>
        <v>0</v>
      </c>
      <c r="AJ49" s="75">
        <f>PXIL!Q49</f>
        <v>0</v>
      </c>
      <c r="AK49" s="75">
        <f>RTM_IEX!K49</f>
        <v>71.739999999999995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2.0922446890197079</v>
      </c>
      <c r="F50">
        <f>GT_Spot!S50</f>
        <v>0</v>
      </c>
      <c r="G50">
        <f>PPCL_NG!S50</f>
        <v>49.09</v>
      </c>
      <c r="H50">
        <f>PPCL_Spot!S50</f>
        <v>0</v>
      </c>
      <c r="I50">
        <f>Bawana_NG!S50</f>
        <v>27.999999999999993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19.13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1.2439877532633734</v>
      </c>
      <c r="AD50">
        <f t="shared" si="1"/>
        <v>140.11825693575631</v>
      </c>
      <c r="AE50">
        <f>'IDT-1'!E50</f>
        <v>0</v>
      </c>
      <c r="AF50" s="26"/>
      <c r="AG50">
        <f t="shared" si="2"/>
        <v>140.11825693575631</v>
      </c>
      <c r="AI50" s="75">
        <f>PXIL!K50</f>
        <v>0</v>
      </c>
      <c r="AJ50" s="75">
        <f>PXIL!Q50</f>
        <v>0</v>
      </c>
      <c r="AK50" s="75">
        <f>RTM_IEX!K50</f>
        <v>43.05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2.0922446890197079</v>
      </c>
      <c r="F51">
        <f>GT_Spot!S51</f>
        <v>0</v>
      </c>
      <c r="G51">
        <f>PPCL_NG!S51</f>
        <v>49.09</v>
      </c>
      <c r="H51">
        <f>PPCL_Spot!S51</f>
        <v>0</v>
      </c>
      <c r="I51">
        <f>Bawana_NG!S51</f>
        <v>27.999999999999993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19.13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1.4965477532633735</v>
      </c>
      <c r="AD51">
        <f t="shared" si="1"/>
        <v>168.56569693575634</v>
      </c>
      <c r="AE51">
        <f>'IDT-1'!E51</f>
        <v>0</v>
      </c>
      <c r="AF51" s="26"/>
      <c r="AG51">
        <f t="shared" si="2"/>
        <v>168.56569693575634</v>
      </c>
      <c r="AI51" s="75">
        <f>PXIL!K51</f>
        <v>0</v>
      </c>
      <c r="AJ51" s="75">
        <f>PXIL!Q51</f>
        <v>0</v>
      </c>
      <c r="AK51" s="75">
        <f>RTM_IEX!K51</f>
        <v>71.75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2.0922446890197079</v>
      </c>
      <c r="F52">
        <f>GT_Spot!S52</f>
        <v>0</v>
      </c>
      <c r="G52">
        <f>PPCL_NG!S52</f>
        <v>47.873690205819727</v>
      </c>
      <c r="H52">
        <f>PPCL_Spot!S52</f>
        <v>0</v>
      </c>
      <c r="I52">
        <f>Bawana_NG!S52</f>
        <v>27.999999999999993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19.13</v>
      </c>
      <c r="Z52" s="75">
        <f>IEX!Q52</f>
        <v>0</v>
      </c>
      <c r="AA52" s="117">
        <f>STOA!K52</f>
        <v>23.92</v>
      </c>
      <c r="AB52" s="117">
        <f>-STOA!Q52</f>
        <v>0</v>
      </c>
      <c r="AC52">
        <f t="shared" si="0"/>
        <v>1.233284227074587</v>
      </c>
      <c r="AD52">
        <f t="shared" si="1"/>
        <v>138.91265066776484</v>
      </c>
      <c r="AE52">
        <f>'IDT-1'!E52</f>
        <v>0</v>
      </c>
      <c r="AF52" s="26"/>
      <c r="AG52">
        <f t="shared" si="2"/>
        <v>138.91265066776484</v>
      </c>
      <c r="AI52" s="75">
        <f>PXIL!K52</f>
        <v>0</v>
      </c>
      <c r="AJ52" s="75">
        <f>PXIL!Q52</f>
        <v>0</v>
      </c>
      <c r="AK52" s="75">
        <f>RTM_IEX!K52</f>
        <v>19.13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2.0922446890197079</v>
      </c>
      <c r="F53">
        <f>GT_Spot!S53</f>
        <v>0</v>
      </c>
      <c r="G53">
        <f>PPCL_NG!S53</f>
        <v>49.69</v>
      </c>
      <c r="H53">
        <f>PPCL_Spot!S53</f>
        <v>0</v>
      </c>
      <c r="I53">
        <f>Bawana_NG!S53</f>
        <v>27.999999999999993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19.13</v>
      </c>
      <c r="Z53" s="75">
        <f>IEX!Q53</f>
        <v>0</v>
      </c>
      <c r="AA53" s="117">
        <f>STOA!K53</f>
        <v>23.92</v>
      </c>
      <c r="AB53" s="117">
        <f>-STOA!Q53</f>
        <v>0</v>
      </c>
      <c r="AC53">
        <f t="shared" si="0"/>
        <v>1.5018277532633735</v>
      </c>
      <c r="AD53">
        <f t="shared" si="1"/>
        <v>169.16041693575633</v>
      </c>
      <c r="AE53">
        <f>'IDT-1'!E53</f>
        <v>0</v>
      </c>
      <c r="AF53" s="26"/>
      <c r="AG53">
        <f t="shared" si="2"/>
        <v>169.16041693575633</v>
      </c>
      <c r="AI53" s="75">
        <f>PXIL!K53</f>
        <v>0</v>
      </c>
      <c r="AJ53" s="75">
        <f>PXIL!Q53</f>
        <v>0</v>
      </c>
      <c r="AK53" s="75">
        <f>RTM_IEX!K53</f>
        <v>47.83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2.0922446890197079</v>
      </c>
      <c r="F54">
        <f>GT_Spot!S54</f>
        <v>0</v>
      </c>
      <c r="G54">
        <f>PPCL_NG!S54</f>
        <v>49.09</v>
      </c>
      <c r="H54">
        <f>PPCL_Spot!S54</f>
        <v>0</v>
      </c>
      <c r="I54">
        <f>Bawana_NG!S54</f>
        <v>27.999999999999993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19.13</v>
      </c>
      <c r="Z54" s="75">
        <f>IEX!Q54</f>
        <v>0</v>
      </c>
      <c r="AA54" s="117">
        <f>STOA!K54</f>
        <v>23.92</v>
      </c>
      <c r="AB54" s="117">
        <f>-STOA!Q54</f>
        <v>0</v>
      </c>
      <c r="AC54">
        <f t="shared" si="0"/>
        <v>1.2439877532633736</v>
      </c>
      <c r="AD54">
        <f t="shared" si="1"/>
        <v>140.11825693575634</v>
      </c>
      <c r="AE54">
        <f>'IDT-1'!E54</f>
        <v>0</v>
      </c>
      <c r="AF54" s="26"/>
      <c r="AG54">
        <f t="shared" si="2"/>
        <v>140.11825693575634</v>
      </c>
      <c r="AI54" s="75">
        <f>PXIL!K54</f>
        <v>0</v>
      </c>
      <c r="AJ54" s="75">
        <f>PXIL!Q54</f>
        <v>0</v>
      </c>
      <c r="AK54" s="75">
        <f>RTM_IEX!K54</f>
        <v>19.13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2.0922446890197079</v>
      </c>
      <c r="F55">
        <f>GT_Spot!S55</f>
        <v>0</v>
      </c>
      <c r="G55">
        <f>PPCL_NG!S55</f>
        <v>49.09</v>
      </c>
      <c r="H55">
        <f>PPCL_Spot!S55</f>
        <v>0</v>
      </c>
      <c r="I55">
        <f>Bawana_NG!S55</f>
        <v>28.000000000000004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19.13</v>
      </c>
      <c r="Z55" s="75">
        <f>IEX!Q55</f>
        <v>0</v>
      </c>
      <c r="AA55" s="117">
        <f>STOA!K55</f>
        <v>23.92</v>
      </c>
      <c r="AB55" s="117">
        <f>-STOA!Q55</f>
        <v>0</v>
      </c>
      <c r="AC55">
        <f t="shared" si="0"/>
        <v>1.4965477532633735</v>
      </c>
      <c r="AD55">
        <f t="shared" si="1"/>
        <v>168.56569693575634</v>
      </c>
      <c r="AE55">
        <f>'IDT-1'!E55</f>
        <v>0</v>
      </c>
      <c r="AF55" s="26"/>
      <c r="AG55">
        <f t="shared" si="2"/>
        <v>168.56569693575634</v>
      </c>
      <c r="AI55" s="75">
        <f>PXIL!K55</f>
        <v>0</v>
      </c>
      <c r="AJ55" s="75">
        <f>PXIL!Q55</f>
        <v>0</v>
      </c>
      <c r="AK55" s="75">
        <f>RTM_IEX!K55</f>
        <v>47.83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2.0922446890197079</v>
      </c>
      <c r="F56">
        <f>GT_Spot!S56</f>
        <v>0</v>
      </c>
      <c r="G56">
        <f>PPCL_NG!S56</f>
        <v>49.09</v>
      </c>
      <c r="H56">
        <f>PPCL_Spot!S56</f>
        <v>0</v>
      </c>
      <c r="I56">
        <f>Bawana_NG!S56</f>
        <v>28.000000000000004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19.13</v>
      </c>
      <c r="Z56" s="75">
        <f>IEX!Q56</f>
        <v>0</v>
      </c>
      <c r="AA56" s="117">
        <f>STOA!K56</f>
        <v>23.92</v>
      </c>
      <c r="AB56" s="117">
        <f>-STOA!Q56</f>
        <v>0</v>
      </c>
      <c r="AC56">
        <f t="shared" si="0"/>
        <v>1.2439877532633736</v>
      </c>
      <c r="AD56">
        <f t="shared" si="1"/>
        <v>140.11825693575634</v>
      </c>
      <c r="AE56">
        <f>'IDT-1'!E56</f>
        <v>0</v>
      </c>
      <c r="AF56" s="26"/>
      <c r="AG56">
        <f t="shared" si="2"/>
        <v>140.11825693575634</v>
      </c>
      <c r="AI56" s="75">
        <f>PXIL!K56</f>
        <v>0</v>
      </c>
      <c r="AJ56" s="75">
        <f>PXIL!Q56</f>
        <v>0</v>
      </c>
      <c r="AK56" s="75">
        <f>RTM_IEX!K56</f>
        <v>19.13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2.0922446890197079</v>
      </c>
      <c r="F57">
        <f>GT_Spot!S57</f>
        <v>0</v>
      </c>
      <c r="G57">
        <f>PPCL_NG!S57</f>
        <v>49.09</v>
      </c>
      <c r="H57">
        <f>PPCL_Spot!S57</f>
        <v>0</v>
      </c>
      <c r="I57">
        <f>Bawana_NG!S57</f>
        <v>27.999999999999996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19.13</v>
      </c>
      <c r="Z57" s="75">
        <f>IEX!Q57</f>
        <v>0</v>
      </c>
      <c r="AA57" s="117">
        <f>STOA!K57</f>
        <v>23.92</v>
      </c>
      <c r="AB57" s="117">
        <f>-STOA!Q57</f>
        <v>0</v>
      </c>
      <c r="AC57">
        <f t="shared" si="0"/>
        <v>1.4965477532633735</v>
      </c>
      <c r="AD57">
        <f t="shared" si="1"/>
        <v>168.56569693575634</v>
      </c>
      <c r="AE57">
        <f>'IDT-1'!E57</f>
        <v>0</v>
      </c>
      <c r="AF57" s="26"/>
      <c r="AG57">
        <f t="shared" si="2"/>
        <v>168.56569693575634</v>
      </c>
      <c r="AI57" s="75">
        <f>PXIL!K57</f>
        <v>0</v>
      </c>
      <c r="AJ57" s="75">
        <f>PXIL!Q57</f>
        <v>0</v>
      </c>
      <c r="AK57" s="75">
        <f>RTM_IEX!K57</f>
        <v>47.83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2.0922446890197079</v>
      </c>
      <c r="F58">
        <f>GT_Spot!S58</f>
        <v>0</v>
      </c>
      <c r="G58">
        <f>PPCL_NG!S58</f>
        <v>49.09</v>
      </c>
      <c r="H58">
        <f>PPCL_Spot!S58</f>
        <v>0</v>
      </c>
      <c r="I58">
        <f>Bawana_NG!S58</f>
        <v>28.000000000000004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19.13</v>
      </c>
      <c r="Z58" s="75">
        <f>IEX!Q58</f>
        <v>0</v>
      </c>
      <c r="AA58" s="117">
        <f>STOA!K58</f>
        <v>20.18</v>
      </c>
      <c r="AB58" s="117">
        <f>-STOA!Q58</f>
        <v>0</v>
      </c>
      <c r="AC58">
        <f t="shared" si="0"/>
        <v>1.2110757532633736</v>
      </c>
      <c r="AD58">
        <f t="shared" si="1"/>
        <v>136.41116893575634</v>
      </c>
      <c r="AE58">
        <f>'IDT-1'!E58</f>
        <v>0</v>
      </c>
      <c r="AF58" s="26"/>
      <c r="AG58">
        <f t="shared" si="2"/>
        <v>136.41116893575634</v>
      </c>
      <c r="AI58" s="75">
        <f>PXIL!K58</f>
        <v>0</v>
      </c>
      <c r="AJ58" s="75">
        <f>PXIL!Q58</f>
        <v>0</v>
      </c>
      <c r="AK58" s="75">
        <f>RTM_IEX!K58</f>
        <v>19.13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2.0922446890197079</v>
      </c>
      <c r="F59">
        <f>GT_Spot!S59</f>
        <v>0</v>
      </c>
      <c r="G59">
        <f>PPCL_NG!S59</f>
        <v>47.873690205819727</v>
      </c>
      <c r="H59">
        <f>PPCL_Spot!S59</f>
        <v>0</v>
      </c>
      <c r="I59">
        <f>Bawana_NG!S59</f>
        <v>28.000000000000004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19.13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1.401628227074587</v>
      </c>
      <c r="AD59">
        <f t="shared" si="1"/>
        <v>157.87430666776484</v>
      </c>
      <c r="AE59">
        <f>'IDT-1'!E59</f>
        <v>0</v>
      </c>
      <c r="AF59" s="26"/>
      <c r="AG59">
        <f t="shared" si="2"/>
        <v>157.87430666776484</v>
      </c>
      <c r="AI59" s="75">
        <f>PXIL!K59</f>
        <v>0</v>
      </c>
      <c r="AJ59" s="75">
        <f>PXIL!Q59</f>
        <v>0</v>
      </c>
      <c r="AK59" s="75">
        <f>RTM_IEX!K59</f>
        <v>62.18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2.0922446890197079</v>
      </c>
      <c r="F60">
        <f>GT_Spot!S60</f>
        <v>0</v>
      </c>
      <c r="G60">
        <f>PPCL_NG!S60</f>
        <v>49.69</v>
      </c>
      <c r="H60">
        <f>PPCL_Spot!S60</f>
        <v>0</v>
      </c>
      <c r="I60">
        <f>Bawana_NG!S60</f>
        <v>28.000000000000004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19.13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1.1228997532633733</v>
      </c>
      <c r="AD60">
        <f t="shared" si="1"/>
        <v>126.47934493575633</v>
      </c>
      <c r="AE60">
        <f>'IDT-1'!E60</f>
        <v>0</v>
      </c>
      <c r="AF60" s="26"/>
      <c r="AG60">
        <f t="shared" si="2"/>
        <v>126.47934493575633</v>
      </c>
      <c r="AI60" s="75">
        <f>PXIL!K60</f>
        <v>0</v>
      </c>
      <c r="AJ60" s="75">
        <f>PXIL!Q60</f>
        <v>0</v>
      </c>
      <c r="AK60" s="75">
        <f>RTM_IEX!K60</f>
        <v>28.69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2.0922446890197079</v>
      </c>
      <c r="F61">
        <f>GT_Spot!S61</f>
        <v>0</v>
      </c>
      <c r="G61">
        <f>PPCL_NG!S61</f>
        <v>49.09</v>
      </c>
      <c r="H61">
        <f>PPCL_Spot!S61</f>
        <v>0</v>
      </c>
      <c r="I61">
        <f>Bawana_NG!S61</f>
        <v>27.999999999999993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19.13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1.4123317532633735</v>
      </c>
      <c r="AD61">
        <f t="shared" si="1"/>
        <v>159.07991293575634</v>
      </c>
      <c r="AE61">
        <f>'IDT-1'!E61</f>
        <v>0</v>
      </c>
      <c r="AF61" s="26"/>
      <c r="AG61">
        <f t="shared" si="2"/>
        <v>159.07991293575634</v>
      </c>
      <c r="AI61" s="75">
        <f>PXIL!K61</f>
        <v>0</v>
      </c>
      <c r="AJ61" s="75">
        <f>PXIL!Q61</f>
        <v>0</v>
      </c>
      <c r="AK61" s="75">
        <f>RTM_IEX!K61</f>
        <v>62.18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2.0922446890197079</v>
      </c>
      <c r="F62">
        <f>GT_Spot!S62</f>
        <v>0</v>
      </c>
      <c r="G62">
        <f>PPCL_NG!S62</f>
        <v>49.09</v>
      </c>
      <c r="H62">
        <f>PPCL_Spot!S62</f>
        <v>0</v>
      </c>
      <c r="I62">
        <f>Bawana_NG!S62</f>
        <v>27.999999999999996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19.13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1.1177077532633735</v>
      </c>
      <c r="AD62">
        <f t="shared" si="1"/>
        <v>125.89453693575634</v>
      </c>
      <c r="AE62">
        <f>'IDT-1'!E62</f>
        <v>0</v>
      </c>
      <c r="AF62" s="26"/>
      <c r="AG62">
        <f t="shared" si="2"/>
        <v>125.89453693575634</v>
      </c>
      <c r="AI62" s="75">
        <f>PXIL!K62</f>
        <v>0</v>
      </c>
      <c r="AJ62" s="75">
        <f>PXIL!Q62</f>
        <v>0</v>
      </c>
      <c r="AK62" s="75">
        <f>RTM_IEX!K62</f>
        <v>28.7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2.0925663251904387</v>
      </c>
      <c r="F63">
        <f>GT_Spot!S63</f>
        <v>0</v>
      </c>
      <c r="G63">
        <f>PPCL_NG!S63</f>
        <v>49.09</v>
      </c>
      <c r="H63">
        <f>PPCL_Spot!S63</f>
        <v>0</v>
      </c>
      <c r="I63">
        <f>Bawana_NG!S63</f>
        <v>28.000000000000004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19.13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1.075646583661676</v>
      </c>
      <c r="AD63">
        <f t="shared" si="1"/>
        <v>121.15691974152877</v>
      </c>
      <c r="AE63">
        <f>'IDT-1'!E63</f>
        <v>0</v>
      </c>
      <c r="AF63" s="26"/>
      <c r="AG63">
        <f t="shared" si="2"/>
        <v>121.15691974152877</v>
      </c>
      <c r="AI63" s="75">
        <f>PXIL!K63</f>
        <v>0</v>
      </c>
      <c r="AJ63" s="75">
        <f>PXIL!Q63</f>
        <v>0</v>
      </c>
      <c r="AK63" s="75">
        <f>RTM_IEX!K63</f>
        <v>23.92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2.0925663251904387</v>
      </c>
      <c r="F64">
        <f>GT_Spot!S64</f>
        <v>0</v>
      </c>
      <c r="G64">
        <f>PPCL_NG!S64</f>
        <v>49.09</v>
      </c>
      <c r="H64">
        <f>PPCL_Spot!S64</f>
        <v>0</v>
      </c>
      <c r="I64">
        <f>Bawana_NG!S64</f>
        <v>27.999999999999996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19.13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1.4123345836616759</v>
      </c>
      <c r="AD64">
        <f t="shared" si="1"/>
        <v>159.08023174152876</v>
      </c>
      <c r="AE64">
        <f>'IDT-1'!E64</f>
        <v>0</v>
      </c>
      <c r="AF64" s="26"/>
      <c r="AG64">
        <f t="shared" si="2"/>
        <v>159.08023174152876</v>
      </c>
      <c r="AI64" s="75">
        <f>PXIL!K64</f>
        <v>0</v>
      </c>
      <c r="AJ64" s="75">
        <f>PXIL!Q64</f>
        <v>0</v>
      </c>
      <c r="AK64" s="75">
        <f>RTM_IEX!K64</f>
        <v>62.18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2.0925663251904387</v>
      </c>
      <c r="F65">
        <f>GT_Spot!S65</f>
        <v>0</v>
      </c>
      <c r="G65">
        <f>PPCL_NG!S65</f>
        <v>49.09</v>
      </c>
      <c r="H65">
        <f>PPCL_Spot!S65</f>
        <v>0</v>
      </c>
      <c r="I65">
        <f>Bawana_NG!S65</f>
        <v>27.999999999999996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19.14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1.0335825836616759</v>
      </c>
      <c r="AD65">
        <f t="shared" si="1"/>
        <v>116.41898374152876</v>
      </c>
      <c r="AE65">
        <f>'IDT-1'!E65</f>
        <v>0</v>
      </c>
      <c r="AF65" s="26"/>
      <c r="AG65">
        <f t="shared" si="2"/>
        <v>116.41898374152876</v>
      </c>
      <c r="AI65" s="75">
        <f>PXIL!K65</f>
        <v>0</v>
      </c>
      <c r="AJ65" s="75">
        <f>PXIL!Q65</f>
        <v>0</v>
      </c>
      <c r="AK65" s="75">
        <f>RTM_IEX!K65</f>
        <v>19.13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2.0925663251904387</v>
      </c>
      <c r="F66">
        <f>GT_Spot!S66</f>
        <v>0</v>
      </c>
      <c r="G66">
        <f>PPCL_NG!S66</f>
        <v>47.873690205819727</v>
      </c>
      <c r="H66">
        <f>PPCL_Spot!S66</f>
        <v>0</v>
      </c>
      <c r="I66">
        <f>Bawana_NG!S66</f>
        <v>27.999999999999996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19.13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1.1490710574728893</v>
      </c>
      <c r="AD66">
        <f t="shared" si="1"/>
        <v>129.42718547353726</v>
      </c>
      <c r="AE66">
        <f>'IDT-1'!E66</f>
        <v>0</v>
      </c>
      <c r="AF66" s="26"/>
      <c r="AG66">
        <f t="shared" si="2"/>
        <v>129.42718547353726</v>
      </c>
      <c r="AI66" s="75">
        <f>PXIL!K66</f>
        <v>0</v>
      </c>
      <c r="AJ66" s="75">
        <f>PXIL!Q66</f>
        <v>0</v>
      </c>
      <c r="AK66" s="75">
        <f>RTM_IEX!K66</f>
        <v>33.479999999999997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2.0925663251904387</v>
      </c>
      <c r="F67">
        <f>GT_Spot!S67</f>
        <v>0</v>
      </c>
      <c r="G67">
        <f>PPCL_NG!S67</f>
        <v>49.69</v>
      </c>
      <c r="H67">
        <f>PPCL_Spot!S67</f>
        <v>0</v>
      </c>
      <c r="I67">
        <f>Bawana_NG!S67</f>
        <v>23.000000000000004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120.53</v>
      </c>
      <c r="AB67" s="117">
        <f>-STOA!Q67</f>
        <v>0</v>
      </c>
      <c r="AC67">
        <f t="shared" si="0"/>
        <v>1.9850944093275358</v>
      </c>
      <c r="AD67">
        <f t="shared" si="1"/>
        <v>163.32747191586293</v>
      </c>
      <c r="AE67">
        <f>'IDT-1'!E67</f>
        <v>0</v>
      </c>
      <c r="AF67" s="26"/>
      <c r="AG67">
        <f t="shared" si="2"/>
        <v>163.32747191586293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2.0925663251904387</v>
      </c>
      <c r="F68">
        <f>GT_Spot!S68</f>
        <v>0</v>
      </c>
      <c r="G68">
        <f>PPCL_NG!S68</f>
        <v>49.09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-25</v>
      </c>
      <c r="AA68" s="117">
        <f>STOA!K68</f>
        <v>120.53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2.024205046938512</v>
      </c>
      <c r="AD68">
        <f t="shared" ref="AD68:AD98" si="4">SUM(B68:AB68,AI68:AR68)-AC68</f>
        <v>157.68836127825193</v>
      </c>
      <c r="AE68">
        <f>'IDT-1'!E68</f>
        <v>0</v>
      </c>
      <c r="AF68" s="26"/>
      <c r="AG68">
        <f t="shared" ref="AG68:AG98" si="5">SUM(AD68:AF68)</f>
        <v>157.68836127825193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2.0925663251904387</v>
      </c>
      <c r="F69">
        <f>GT_Spot!S69</f>
        <v>0</v>
      </c>
      <c r="G69">
        <f>PPCL_NG!S69</f>
        <v>49.09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-25</v>
      </c>
      <c r="AA69" s="117">
        <f>STOA!K69</f>
        <v>120.53</v>
      </c>
      <c r="AB69" s="117">
        <f>-STOA!Q69</f>
        <v>0</v>
      </c>
      <c r="AC69">
        <f t="shared" si="3"/>
        <v>2.3793301478263249</v>
      </c>
      <c r="AD69">
        <f t="shared" si="4"/>
        <v>117.33323617736411</v>
      </c>
      <c r="AE69">
        <f>'IDT-1'!E69</f>
        <v>0</v>
      </c>
      <c r="AF69" s="26"/>
      <c r="AG69">
        <f t="shared" si="5"/>
        <v>117.33323617736411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-50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2.0925663251904387</v>
      </c>
      <c r="F70">
        <f>GT_Spot!S70</f>
        <v>0</v>
      </c>
      <c r="G70">
        <f>PPCL_NG!S70</f>
        <v>49.09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-26</v>
      </c>
      <c r="AA70" s="117">
        <f>STOA!K70</f>
        <v>120.53</v>
      </c>
      <c r="AB70" s="117">
        <f>-STOA!Q70</f>
        <v>0</v>
      </c>
      <c r="AC70">
        <f t="shared" si="3"/>
        <v>2.4769895505704733</v>
      </c>
      <c r="AD70">
        <f t="shared" si="4"/>
        <v>106.23557677461996</v>
      </c>
      <c r="AE70">
        <f>'IDT-1'!E70</f>
        <v>0</v>
      </c>
      <c r="AF70" s="26"/>
      <c r="AG70">
        <f t="shared" si="5"/>
        <v>106.23557677461996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-60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2.0925663251904387</v>
      </c>
      <c r="F71">
        <f>GT_Spot!S71</f>
        <v>0</v>
      </c>
      <c r="G71">
        <f>PPCL_NG!S71</f>
        <v>49.09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-30</v>
      </c>
      <c r="AA71" s="117">
        <f>STOA!K71</f>
        <v>120.53</v>
      </c>
      <c r="AB71" s="117">
        <f>-STOA!Q71</f>
        <v>0</v>
      </c>
      <c r="AC71">
        <f t="shared" si="3"/>
        <v>2.0685956845494888</v>
      </c>
      <c r="AD71">
        <f t="shared" si="4"/>
        <v>152.64397064064096</v>
      </c>
      <c r="AE71">
        <f>'IDT-1'!E71</f>
        <v>0</v>
      </c>
      <c r="AF71" s="26"/>
      <c r="AG71">
        <f t="shared" si="5"/>
        <v>152.64397064064096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-10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2.0925663251904387</v>
      </c>
      <c r="F72">
        <f>GT_Spot!S72</f>
        <v>0</v>
      </c>
      <c r="G72">
        <f>PPCL_NG!S72</f>
        <v>49.09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-30</v>
      </c>
      <c r="AA72" s="117">
        <f>STOA!K72</f>
        <v>120.53</v>
      </c>
      <c r="AB72" s="117">
        <f>-STOA!Q72</f>
        <v>0</v>
      </c>
      <c r="AC72">
        <f t="shared" si="3"/>
        <v>2.0685956845494888</v>
      </c>
      <c r="AD72">
        <f t="shared" si="4"/>
        <v>152.64397064064096</v>
      </c>
      <c r="AE72">
        <f>'IDT-1'!E72</f>
        <v>0</v>
      </c>
      <c r="AF72" s="26"/>
      <c r="AG72">
        <f t="shared" si="5"/>
        <v>152.64397064064096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2.0925663251904387</v>
      </c>
      <c r="F73">
        <f>GT_Spot!S73</f>
        <v>0</v>
      </c>
      <c r="G73">
        <f>PPCL_NG!S73</f>
        <v>47.873690205819727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120.53</v>
      </c>
      <c r="AB73" s="117">
        <f>-STOA!Q73</f>
        <v>0</v>
      </c>
      <c r="AC73">
        <f t="shared" si="3"/>
        <v>2.0578921583607022</v>
      </c>
      <c r="AD73">
        <f t="shared" si="4"/>
        <v>151.43836437264943</v>
      </c>
      <c r="AE73">
        <f>'IDT-1'!E73</f>
        <v>0</v>
      </c>
      <c r="AF73" s="26"/>
      <c r="AG73">
        <f t="shared" si="5"/>
        <v>151.43836437264943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-10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2.0925663251904387</v>
      </c>
      <c r="F74">
        <f>GT_Spot!S74</f>
        <v>0</v>
      </c>
      <c r="G74">
        <f>PPCL_NG!S74</f>
        <v>49.69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-30</v>
      </c>
      <c r="AA74" s="117">
        <f>STOA!K74</f>
        <v>120.53</v>
      </c>
      <c r="AB74" s="117">
        <f>-STOA!Q74</f>
        <v>0</v>
      </c>
      <c r="AC74">
        <f t="shared" si="3"/>
        <v>2.4290007854373017</v>
      </c>
      <c r="AD74">
        <f t="shared" si="4"/>
        <v>112.88356553975314</v>
      </c>
      <c r="AE74">
        <f>'IDT-1'!E74</f>
        <v>0</v>
      </c>
      <c r="AF74" s="26"/>
      <c r="AG74">
        <f t="shared" si="5"/>
        <v>112.88356553975314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-50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2.1089571841344892</v>
      </c>
      <c r="F75">
        <f>GT_Spot!S75</f>
        <v>0</v>
      </c>
      <c r="G75">
        <f>PPCL_NG!S75</f>
        <v>48.48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-30</v>
      </c>
      <c r="AA75" s="117">
        <f>STOA!K75</f>
        <v>120.53</v>
      </c>
      <c r="AB75" s="117">
        <f>-STOA!Q75</f>
        <v>0</v>
      </c>
      <c r="AC75">
        <f t="shared" si="3"/>
        <v>2.5072783002179628</v>
      </c>
      <c r="AD75">
        <f t="shared" si="4"/>
        <v>101.61167888391654</v>
      </c>
      <c r="AE75">
        <f>'IDT-1'!E75</f>
        <v>0</v>
      </c>
      <c r="AF75" s="26"/>
      <c r="AG75">
        <f t="shared" si="5"/>
        <v>101.61167888391654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-60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2.1089571841344892</v>
      </c>
      <c r="F76">
        <f>GT_Spot!S76</f>
        <v>0</v>
      </c>
      <c r="G76">
        <f>PPCL_NG!S76</f>
        <v>48.48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-30</v>
      </c>
      <c r="AA76" s="117">
        <f>STOA!K76</f>
        <v>120.53</v>
      </c>
      <c r="AB76" s="117">
        <f>-STOA!Q76</f>
        <v>0</v>
      </c>
      <c r="AC76">
        <f t="shared" si="3"/>
        <v>2.1521531993301499</v>
      </c>
      <c r="AD76">
        <f t="shared" si="4"/>
        <v>141.96680398480436</v>
      </c>
      <c r="AE76">
        <f>'IDT-1'!E76</f>
        <v>0</v>
      </c>
      <c r="AF76" s="26"/>
      <c r="AG76">
        <f t="shared" si="5"/>
        <v>141.96680398480436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2.1089571841344892</v>
      </c>
      <c r="F77">
        <f>GT_Spot!S77</f>
        <v>0</v>
      </c>
      <c r="G77">
        <f>PPCL_NG!S77</f>
        <v>48.48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-30</v>
      </c>
      <c r="AA77" s="117">
        <f>STOA!K77</f>
        <v>120.53</v>
      </c>
      <c r="AB77" s="117">
        <f>-STOA!Q77</f>
        <v>0</v>
      </c>
      <c r="AC77">
        <f t="shared" si="3"/>
        <v>2.1521531993301499</v>
      </c>
      <c r="AD77">
        <f t="shared" si="4"/>
        <v>141.96680398480436</v>
      </c>
      <c r="AE77">
        <f>'IDT-1'!E77</f>
        <v>0</v>
      </c>
      <c r="AF77" s="26"/>
      <c r="AG77">
        <f t="shared" si="5"/>
        <v>141.96680398480436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2.1089571841344892</v>
      </c>
      <c r="F78">
        <f>GT_Spot!S78</f>
        <v>0</v>
      </c>
      <c r="G78">
        <f>PPCL_NG!S78</f>
        <v>48.48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-30</v>
      </c>
      <c r="AA78" s="117">
        <f>STOA!K78</f>
        <v>120.53</v>
      </c>
      <c r="AB78" s="117">
        <f>-STOA!Q78</f>
        <v>0</v>
      </c>
      <c r="AC78">
        <f t="shared" si="3"/>
        <v>2.1521531993301499</v>
      </c>
      <c r="AD78">
        <f t="shared" si="4"/>
        <v>141.96680398480436</v>
      </c>
      <c r="AE78">
        <f>'IDT-1'!E78</f>
        <v>0</v>
      </c>
      <c r="AF78" s="26"/>
      <c r="AG78">
        <f t="shared" si="5"/>
        <v>141.96680398480436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2.1089571841344892</v>
      </c>
      <c r="F79">
        <f>GT_Spot!S79</f>
        <v>0</v>
      </c>
      <c r="G79">
        <f>PPCL_NG!S79</f>
        <v>48.48</v>
      </c>
      <c r="H79">
        <f>PPCL_Spot!S79</f>
        <v>0</v>
      </c>
      <c r="I79">
        <f>Bawana_NG!S79</f>
        <v>27.999999999999993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19.13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0.85992682322038339</v>
      </c>
      <c r="AD79">
        <f t="shared" si="4"/>
        <v>96.85903036091409</v>
      </c>
      <c r="AE79">
        <f>'IDT-1'!E79</f>
        <v>0</v>
      </c>
      <c r="AF79" s="26"/>
      <c r="AG79">
        <f t="shared" si="5"/>
        <v>96.85903036091409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2.1089571841344892</v>
      </c>
      <c r="F80">
        <f>GT_Spot!S80</f>
        <v>0</v>
      </c>
      <c r="G80">
        <f>PPCL_NG!S80</f>
        <v>48.48</v>
      </c>
      <c r="H80">
        <f>PPCL_Spot!S80</f>
        <v>0</v>
      </c>
      <c r="I80">
        <f>Bawana_NG!S80</f>
        <v>27.999999999999993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19.13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0.85992682322038339</v>
      </c>
      <c r="AD80">
        <f t="shared" si="4"/>
        <v>96.85903036091409</v>
      </c>
      <c r="AE80">
        <f>'IDT-1'!E80</f>
        <v>0</v>
      </c>
      <c r="AF80" s="26"/>
      <c r="AG80">
        <f t="shared" si="5"/>
        <v>96.85903036091409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2.1089571841344892</v>
      </c>
      <c r="F81">
        <f>GT_Spot!S81</f>
        <v>0</v>
      </c>
      <c r="G81">
        <f>PPCL_NG!S81</f>
        <v>47.873690205819727</v>
      </c>
      <c r="H81">
        <f>PPCL_Spot!S81</f>
        <v>0</v>
      </c>
      <c r="I81">
        <f>Bawana_NG!S81</f>
        <v>27.999999999999993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19.13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0.85459129703159709</v>
      </c>
      <c r="AD81">
        <f t="shared" si="4"/>
        <v>96.258056092922601</v>
      </c>
      <c r="AE81">
        <f>'IDT-1'!E81</f>
        <v>0</v>
      </c>
      <c r="AF81" s="26"/>
      <c r="AG81">
        <f t="shared" si="5"/>
        <v>96.258056092922601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2.1089571841344892</v>
      </c>
      <c r="F82">
        <f>GT_Spot!S82</f>
        <v>0</v>
      </c>
      <c r="G82">
        <f>PPCL_NG!S82</f>
        <v>49.09</v>
      </c>
      <c r="H82">
        <f>PPCL_Spot!S82</f>
        <v>0</v>
      </c>
      <c r="I82">
        <f>Bawana_NG!S82</f>
        <v>27.999999999999993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66.959999999999994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1.2861988232203834</v>
      </c>
      <c r="AD82">
        <f t="shared" si="4"/>
        <v>144.87275836091408</v>
      </c>
      <c r="AE82">
        <f>'IDT-1'!E82</f>
        <v>0</v>
      </c>
      <c r="AF82" s="26"/>
      <c r="AG82">
        <f t="shared" si="5"/>
        <v>144.87275836091408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2.1089571841344892</v>
      </c>
      <c r="F83">
        <f>GT_Spot!S83</f>
        <v>0</v>
      </c>
      <c r="G83">
        <f>PPCL_NG!S83</f>
        <v>48.48</v>
      </c>
      <c r="H83">
        <f>PPCL_Spot!S83</f>
        <v>0</v>
      </c>
      <c r="I83">
        <f>Bawana_NG!S83</f>
        <v>27.999999999999993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19.13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0.85992682322038339</v>
      </c>
      <c r="AD83">
        <f t="shared" si="4"/>
        <v>96.85903036091409</v>
      </c>
      <c r="AE83">
        <f>'IDT-1'!E83</f>
        <v>0</v>
      </c>
      <c r="AF83" s="26"/>
      <c r="AG83">
        <f t="shared" si="5"/>
        <v>96.85903036091409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2.1089571841344892</v>
      </c>
      <c r="F84">
        <f>GT_Spot!S84</f>
        <v>0</v>
      </c>
      <c r="G84">
        <f>PPCL_NG!S84</f>
        <v>48.48</v>
      </c>
      <c r="H84">
        <f>PPCL_Spot!S84</f>
        <v>0</v>
      </c>
      <c r="I84">
        <f>Bawana_NG!S84</f>
        <v>27.999999999999993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19.13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0.85992682322038339</v>
      </c>
      <c r="AD84">
        <f t="shared" si="4"/>
        <v>96.85903036091409</v>
      </c>
      <c r="AE84">
        <f>'IDT-1'!E84</f>
        <v>0</v>
      </c>
      <c r="AF84" s="26"/>
      <c r="AG84">
        <f t="shared" si="5"/>
        <v>96.85903036091409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2.1089571841344892</v>
      </c>
      <c r="F85">
        <f>GT_Spot!S85</f>
        <v>0</v>
      </c>
      <c r="G85">
        <f>PPCL_NG!S85</f>
        <v>48.48</v>
      </c>
      <c r="H85">
        <f>PPCL_Spot!S85</f>
        <v>0</v>
      </c>
      <c r="I85">
        <f>Bawana_NG!S85</f>
        <v>27.929999999999993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19.13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0.85931082322038344</v>
      </c>
      <c r="AD85">
        <f t="shared" si="4"/>
        <v>96.789646360914091</v>
      </c>
      <c r="AE85">
        <f>'IDT-1'!E85</f>
        <v>0</v>
      </c>
      <c r="AF85" s="26"/>
      <c r="AG85">
        <f t="shared" si="5"/>
        <v>96.789646360914091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2.1089571841344892</v>
      </c>
      <c r="F86">
        <f>GT_Spot!S86</f>
        <v>0</v>
      </c>
      <c r="G86">
        <f>PPCL_NG!S86</f>
        <v>48.48</v>
      </c>
      <c r="H86">
        <f>PPCL_Spot!S86</f>
        <v>0</v>
      </c>
      <c r="I86">
        <f>Bawana_NG!S86</f>
        <v>27.999999999999993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19.13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0.85992682322038339</v>
      </c>
      <c r="AD86">
        <f t="shared" si="4"/>
        <v>96.85903036091409</v>
      </c>
      <c r="AE86">
        <f>'IDT-1'!E86</f>
        <v>0</v>
      </c>
      <c r="AF86" s="26"/>
      <c r="AG86">
        <f t="shared" si="5"/>
        <v>96.85903036091409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47.873690205819727</v>
      </c>
      <c r="H87">
        <f>PPCL_Spot!S87</f>
        <v>0</v>
      </c>
      <c r="I87">
        <f>Bawana_NG!S87</f>
        <v>27.999999999999993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57.4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1.1913672970315969</v>
      </c>
      <c r="AD87">
        <f t="shared" si="4"/>
        <v>134.1912800929226</v>
      </c>
      <c r="AE87">
        <f>'IDT-1'!E87</f>
        <v>0</v>
      </c>
      <c r="AF87" s="26"/>
      <c r="AG87">
        <f t="shared" si="5"/>
        <v>134.1912800929226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47.873690205819727</v>
      </c>
      <c r="H88">
        <f>PPCL_Spot!S88</f>
        <v>0</v>
      </c>
      <c r="I88">
        <f>Bawana_NG!S88</f>
        <v>27.999999999999993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15.31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0.82097529703159711</v>
      </c>
      <c r="AD88">
        <f t="shared" si="4"/>
        <v>92.471672092922617</v>
      </c>
      <c r="AE88">
        <f>'IDT-1'!E88</f>
        <v>0</v>
      </c>
      <c r="AF88" s="26"/>
      <c r="AG88">
        <f t="shared" si="5"/>
        <v>92.471672092922617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47.873690205819727</v>
      </c>
      <c r="H89">
        <f>PPCL_Spot!S89</f>
        <v>0</v>
      </c>
      <c r="I89">
        <f>Bawana_NG!S89</f>
        <v>27.999999999999993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12.44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0.79571929703159705</v>
      </c>
      <c r="AD89">
        <f t="shared" si="4"/>
        <v>89.626928092922611</v>
      </c>
      <c r="AE89">
        <f>'IDT-1'!E89</f>
        <v>0</v>
      </c>
      <c r="AF89" s="26"/>
      <c r="AG89">
        <f t="shared" si="5"/>
        <v>89.626928092922611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47.873690205819727</v>
      </c>
      <c r="H90">
        <f>PPCL_Spot!S90</f>
        <v>0</v>
      </c>
      <c r="I90">
        <f>Bawana_NG!S90</f>
        <v>27.999999999999996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9.57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0.77046329703159711</v>
      </c>
      <c r="AD90">
        <f t="shared" si="4"/>
        <v>86.78218409292262</v>
      </c>
      <c r="AE90">
        <f>'IDT-1'!E90</f>
        <v>0</v>
      </c>
      <c r="AF90" s="26"/>
      <c r="AG90">
        <f t="shared" si="5"/>
        <v>86.78218409292262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2.1089571841344892</v>
      </c>
      <c r="F91">
        <f>GT_Spot!S91</f>
        <v>0</v>
      </c>
      <c r="G91">
        <f>PPCL_NG!S91</f>
        <v>47.873690205819727</v>
      </c>
      <c r="H91">
        <f>PPCL_Spot!S91</f>
        <v>0</v>
      </c>
      <c r="I91">
        <f>Bawana_NG!S91</f>
        <v>27.999999999999993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1.91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0.70305529703159708</v>
      </c>
      <c r="AD91">
        <f t="shared" si="4"/>
        <v>79.189592092922609</v>
      </c>
      <c r="AE91">
        <f>'IDT-1'!E91</f>
        <v>0</v>
      </c>
      <c r="AF91" s="26"/>
      <c r="AG91">
        <f t="shared" si="5"/>
        <v>79.189592092922609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2.1082160225236755</v>
      </c>
      <c r="F92">
        <f>GT_Spot!S92</f>
        <v>0</v>
      </c>
      <c r="G92">
        <f>PPCL_NG!S92</f>
        <v>47.873690205819727</v>
      </c>
      <c r="H92">
        <f>PPCL_Spot!S92</f>
        <v>0</v>
      </c>
      <c r="I92">
        <f>Bawana_NG!S92</f>
        <v>27.999999999999996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43.05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1.065080774809422</v>
      </c>
      <c r="AD92">
        <f t="shared" si="4"/>
        <v>119.96682545353399</v>
      </c>
      <c r="AE92">
        <f>'IDT-1'!E92</f>
        <v>0</v>
      </c>
      <c r="AF92" s="26"/>
      <c r="AG92">
        <f t="shared" si="5"/>
        <v>119.96682545353399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2.1082160225236755</v>
      </c>
      <c r="F93">
        <f>GT_Spot!S93</f>
        <v>0</v>
      </c>
      <c r="G93">
        <f>PPCL_NG!S93</f>
        <v>49.39</v>
      </c>
      <c r="H93">
        <f>PPCL_Spot!S93</f>
        <v>0</v>
      </c>
      <c r="I93">
        <f>Bawana_NG!S93</f>
        <v>27.999999999999996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0.69958430099820845</v>
      </c>
      <c r="AD93">
        <f t="shared" si="4"/>
        <v>78.798631721525467</v>
      </c>
      <c r="AE93">
        <f>'IDT-1'!E93</f>
        <v>0</v>
      </c>
      <c r="AF93" s="26"/>
      <c r="AG93">
        <f t="shared" si="5"/>
        <v>78.798631721525467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45</v>
      </c>
      <c r="H94">
        <f>PPCL_Spot!S94</f>
        <v>0</v>
      </c>
      <c r="I94">
        <f>Bawana_NG!S94</f>
        <v>27.999999999999996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0.66095230099820845</v>
      </c>
      <c r="AD94">
        <f t="shared" si="4"/>
        <v>74.447263721525474</v>
      </c>
      <c r="AE94">
        <f>'IDT-1'!E94</f>
        <v>0</v>
      </c>
      <c r="AF94" s="26"/>
      <c r="AG94">
        <f t="shared" si="5"/>
        <v>74.447263721525474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47.873690205819727</v>
      </c>
      <c r="H95">
        <f>PPCL_Spot!S95</f>
        <v>0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0.68624077480942203</v>
      </c>
      <c r="AD95">
        <f t="shared" si="4"/>
        <v>77.295665453533985</v>
      </c>
      <c r="AE95">
        <f>'IDT-1'!E95</f>
        <v>0</v>
      </c>
      <c r="AF95" s="26"/>
      <c r="AG95">
        <f t="shared" si="5"/>
        <v>77.295665453533985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47.873690205819727</v>
      </c>
      <c r="H96">
        <f>PPCL_Spot!S96</f>
        <v>0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33.479999999999997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0.98086477480942191</v>
      </c>
      <c r="AD96">
        <f t="shared" si="4"/>
        <v>110.48104145353398</v>
      </c>
      <c r="AE96">
        <f>'IDT-1'!E96</f>
        <v>0</v>
      </c>
      <c r="AF96" s="26"/>
      <c r="AG96">
        <f t="shared" si="5"/>
        <v>110.48104145353398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47.873690205819727</v>
      </c>
      <c r="H97">
        <f>PPCL_Spot!S97</f>
        <v>0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0.68624077480942203</v>
      </c>
      <c r="AD97">
        <f t="shared" si="4"/>
        <v>77.295665453533985</v>
      </c>
      <c r="AE97">
        <f>'IDT-1'!E97</f>
        <v>0</v>
      </c>
      <c r="AF97" s="26"/>
      <c r="AG97">
        <f t="shared" si="5"/>
        <v>77.295665453533985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47.873690205819727</v>
      </c>
      <c r="H98">
        <f>PPCL_Spot!S98</f>
        <v>0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0.68624077480942203</v>
      </c>
      <c r="AD98">
        <f t="shared" si="4"/>
        <v>77.295665453533985</v>
      </c>
      <c r="AE98">
        <f>'IDT-1'!E98</f>
        <v>0</v>
      </c>
      <c r="AF98" s="26"/>
      <c r="AG98">
        <f t="shared" si="5"/>
        <v>77.295665453533985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5.0495051745661025E-2</v>
      </c>
      <c r="F99">
        <f t="shared" si="6"/>
        <v>0</v>
      </c>
      <c r="G99">
        <f t="shared" si="6"/>
        <v>1.1557172608232804</v>
      </c>
      <c r="H99">
        <f t="shared" si="6"/>
        <v>0</v>
      </c>
      <c r="I99">
        <f t="shared" si="6"/>
        <v>0.64443612372028547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0.22957749999999996</v>
      </c>
      <c r="Z99" s="75">
        <f t="shared" si="6"/>
        <v>-0.185</v>
      </c>
      <c r="AA99" s="117">
        <f t="shared" si="6"/>
        <v>0.76410500000000048</v>
      </c>
      <c r="AB99" s="117">
        <f t="shared" si="6"/>
        <v>0</v>
      </c>
      <c r="AC99">
        <f t="shared" si="6"/>
        <v>2.9256971351532414E-2</v>
      </c>
      <c r="AD99">
        <f t="shared" si="6"/>
        <v>2.7580239649376912</v>
      </c>
      <c r="AE99">
        <f t="shared" si="6"/>
        <v>0</v>
      </c>
      <c r="AG99">
        <f t="shared" si="6"/>
        <v>2.7580239649376912</v>
      </c>
      <c r="AI99">
        <f t="shared" si="6"/>
        <v>0</v>
      </c>
      <c r="AJ99">
        <f t="shared" si="6"/>
        <v>0</v>
      </c>
      <c r="AK99">
        <f t="shared" si="6"/>
        <v>0.21044999999999997</v>
      </c>
      <c r="AL99">
        <f t="shared" si="6"/>
        <v>-8.2500000000000004E-2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44573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9.6999999999999993</v>
      </c>
      <c r="H3">
        <f>PPCL_Spot!R3</f>
        <v>0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4.78</v>
      </c>
      <c r="AB3" s="117">
        <f>-STOA!R3</f>
        <v>0</v>
      </c>
      <c r="AC3">
        <f>SUMIF(B3:AB3,"&gt;0")*$AC$2-SUMIF(B3:AB3,"&lt;0")*($AC$2/(1-$AC$2))+SUMIF(AI3:AN3,"&gt;0")*$AC$2-SUMIF(AI3:AN3,"&lt;0")*($AC$2/(1-$AC$2))</f>
        <v>0.19544800000000001</v>
      </c>
      <c r="AD3">
        <f>SUM(B3:AB3,AI3:AR3)-AC3</f>
        <v>22.014552000000002</v>
      </c>
      <c r="AE3">
        <f>'IDT-1'!D3</f>
        <v>0</v>
      </c>
      <c r="AF3" s="26"/>
      <c r="AG3">
        <f>SUM(AD3:AF3)</f>
        <v>22.014552000000002</v>
      </c>
      <c r="AI3" s="75">
        <f>PXIL!L3</f>
        <v>0</v>
      </c>
      <c r="AJ3" s="75">
        <f>PXIL!R3</f>
        <v>0</v>
      </c>
      <c r="AK3" s="75">
        <f>RTM_IEX!L3</f>
        <v>1.91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4.78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0.18092800000000003</v>
      </c>
      <c r="AD4">
        <f t="shared" ref="AD4:AD67" si="1">SUM(B4:AB4,AI4:AR4)-AC4</f>
        <v>20.379072000000001</v>
      </c>
      <c r="AE4">
        <f>'IDT-1'!D4</f>
        <v>0</v>
      </c>
      <c r="AF4" s="26"/>
      <c r="AG4">
        <f t="shared" ref="AG4:AG67" si="2">SUM(AD4:AF4)</f>
        <v>20.379072000000001</v>
      </c>
      <c r="AI4" s="75">
        <f>PXIL!L4</f>
        <v>0</v>
      </c>
      <c r="AJ4" s="75">
        <f>PXIL!R4</f>
        <v>0</v>
      </c>
      <c r="AK4" s="75">
        <f>RTM_IEX!L4</f>
        <v>0.96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4.78</v>
      </c>
      <c r="AB5" s="117">
        <f>-STOA!R5</f>
        <v>0</v>
      </c>
      <c r="AC5">
        <f t="shared" si="0"/>
        <v>0.17248000000000002</v>
      </c>
      <c r="AD5">
        <f t="shared" si="1"/>
        <v>19.427520000000001</v>
      </c>
      <c r="AE5">
        <f>'IDT-1'!D5</f>
        <v>0</v>
      </c>
      <c r="AF5" s="26"/>
      <c r="AG5">
        <f t="shared" si="2"/>
        <v>19.427520000000001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5.8239999999999998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4.78</v>
      </c>
      <c r="AB6" s="117">
        <f>-STOA!R6</f>
        <v>0</v>
      </c>
      <c r="AC6">
        <f t="shared" si="0"/>
        <v>0.17251520000000001</v>
      </c>
      <c r="AD6">
        <f t="shared" si="1"/>
        <v>19.4314848</v>
      </c>
      <c r="AE6">
        <f>'IDT-1'!D6</f>
        <v>0</v>
      </c>
      <c r="AF6" s="26"/>
      <c r="AG6">
        <f t="shared" si="2"/>
        <v>19.4314848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5.8239999999999998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4.78</v>
      </c>
      <c r="AB7" s="117">
        <f>-STOA!R7</f>
        <v>0</v>
      </c>
      <c r="AC7">
        <f t="shared" si="0"/>
        <v>0.21457920000000003</v>
      </c>
      <c r="AD7">
        <f t="shared" si="1"/>
        <v>24.169420800000001</v>
      </c>
      <c r="AE7">
        <f>'IDT-1'!D7</f>
        <v>0</v>
      </c>
      <c r="AF7" s="26"/>
      <c r="AG7">
        <f t="shared" si="2"/>
        <v>24.169420800000001</v>
      </c>
      <c r="AI7" s="75">
        <f>PXIL!L7</f>
        <v>0</v>
      </c>
      <c r="AJ7" s="75">
        <f>PXIL!R7</f>
        <v>0</v>
      </c>
      <c r="AK7" s="75">
        <f>RTM_IEX!L7</f>
        <v>4.78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5.8239999999999998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4.78</v>
      </c>
      <c r="AB8" s="117">
        <f>-STOA!R8</f>
        <v>0</v>
      </c>
      <c r="AC8">
        <f t="shared" si="0"/>
        <v>0.17251520000000001</v>
      </c>
      <c r="AD8">
        <f t="shared" si="1"/>
        <v>19.4314848</v>
      </c>
      <c r="AE8">
        <f>'IDT-1'!D8</f>
        <v>0</v>
      </c>
      <c r="AF8" s="26"/>
      <c r="AG8">
        <f t="shared" si="2"/>
        <v>19.4314848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5.8239999999999998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4.78</v>
      </c>
      <c r="AB9" s="117">
        <f>-STOA!R9</f>
        <v>0</v>
      </c>
      <c r="AC9">
        <f t="shared" si="0"/>
        <v>0.17251520000000001</v>
      </c>
      <c r="AD9">
        <f t="shared" si="1"/>
        <v>19.4314848</v>
      </c>
      <c r="AE9">
        <f>'IDT-1'!D9</f>
        <v>0</v>
      </c>
      <c r="AF9" s="26"/>
      <c r="AG9">
        <f t="shared" si="2"/>
        <v>19.4314848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5.8239999999999998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4.78</v>
      </c>
      <c r="AB10" s="117">
        <f>-STOA!R10</f>
        <v>0</v>
      </c>
      <c r="AC10">
        <f t="shared" si="0"/>
        <v>0.17251520000000001</v>
      </c>
      <c r="AD10">
        <f t="shared" si="1"/>
        <v>19.4314848</v>
      </c>
      <c r="AE10">
        <f>'IDT-1'!D10</f>
        <v>0</v>
      </c>
      <c r="AF10" s="26"/>
      <c r="AG10">
        <f t="shared" si="2"/>
        <v>19.4314848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5.8239999999999998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4.78</v>
      </c>
      <c r="AB11" s="117">
        <f>-STOA!R11</f>
        <v>0</v>
      </c>
      <c r="AC11">
        <f t="shared" si="0"/>
        <v>0.17251520000000001</v>
      </c>
      <c r="AD11">
        <f t="shared" si="1"/>
        <v>19.4314848</v>
      </c>
      <c r="AE11">
        <f>'IDT-1'!D11</f>
        <v>0</v>
      </c>
      <c r="AF11" s="26"/>
      <c r="AG11">
        <f t="shared" si="2"/>
        <v>19.4314848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5.8239999999999998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4.78</v>
      </c>
      <c r="AB12" s="117">
        <f>-STOA!R12</f>
        <v>0</v>
      </c>
      <c r="AC12">
        <f t="shared" si="0"/>
        <v>0.17251520000000001</v>
      </c>
      <c r="AD12">
        <f t="shared" si="1"/>
        <v>19.4314848</v>
      </c>
      <c r="AE12">
        <f>'IDT-1'!D12</f>
        <v>0</v>
      </c>
      <c r="AF12" s="26"/>
      <c r="AG12">
        <f t="shared" si="2"/>
        <v>19.4314848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5.8239999999999998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4.78</v>
      </c>
      <c r="AB13" s="117">
        <f>-STOA!R13</f>
        <v>0</v>
      </c>
      <c r="AC13">
        <f t="shared" si="0"/>
        <v>0.2188032</v>
      </c>
      <c r="AD13">
        <f t="shared" si="1"/>
        <v>24.645196799999997</v>
      </c>
      <c r="AE13">
        <f>'IDT-1'!D13</f>
        <v>0</v>
      </c>
      <c r="AF13" s="26"/>
      <c r="AG13">
        <f t="shared" si="2"/>
        <v>24.645196799999997</v>
      </c>
      <c r="AI13" s="75">
        <f>PXIL!L13</f>
        <v>0</v>
      </c>
      <c r="AJ13" s="75">
        <f>PXIL!R13</f>
        <v>0</v>
      </c>
      <c r="AK13" s="75">
        <f>RTM_IEX!L13</f>
        <v>5.26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9.6999999999999993</v>
      </c>
      <c r="H14">
        <f>PPCL_Spot!R14</f>
        <v>0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4.78</v>
      </c>
      <c r="AB14" s="117">
        <f>-STOA!R14</f>
        <v>0</v>
      </c>
      <c r="AC14">
        <f t="shared" si="0"/>
        <v>0.19639625504439065</v>
      </c>
      <c r="AD14">
        <f t="shared" si="1"/>
        <v>18.10360374495561</v>
      </c>
      <c r="AE14">
        <f>'IDT-1'!D14</f>
        <v>0</v>
      </c>
      <c r="AF14" s="26"/>
      <c r="AG14">
        <f t="shared" si="2"/>
        <v>18.10360374495561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9.4499999999999993</v>
      </c>
      <c r="H15">
        <f>PPCL_Spot!R15</f>
        <v>0</v>
      </c>
      <c r="I15">
        <f>Bawana_NG!R15</f>
        <v>5.8197254587480538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4.78</v>
      </c>
      <c r="AB15" s="117">
        <f>-STOA!R15</f>
        <v>0</v>
      </c>
      <c r="AC15">
        <f t="shared" si="0"/>
        <v>0.17643758403698287</v>
      </c>
      <c r="AD15">
        <f t="shared" si="1"/>
        <v>19.873287874711071</v>
      </c>
      <c r="AE15">
        <f>'IDT-1'!D15</f>
        <v>0</v>
      </c>
      <c r="AF15" s="26"/>
      <c r="AG15">
        <f t="shared" si="2"/>
        <v>19.873287874711071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9.6999999999999993</v>
      </c>
      <c r="H16">
        <f>PPCL_Spot!R16</f>
        <v>0</v>
      </c>
      <c r="I16">
        <f>Bawana_NG!R16</f>
        <v>5.8197254587480538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4.78</v>
      </c>
      <c r="AB16" s="117">
        <f>-STOA!R16</f>
        <v>0</v>
      </c>
      <c r="AC16">
        <f t="shared" si="0"/>
        <v>0.17863758403698288</v>
      </c>
      <c r="AD16">
        <f t="shared" si="1"/>
        <v>20.121087874711069</v>
      </c>
      <c r="AE16">
        <f>'IDT-1'!D16</f>
        <v>0</v>
      </c>
      <c r="AF16" s="26"/>
      <c r="AG16">
        <f t="shared" si="2"/>
        <v>20.121087874711069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9.6999999999999993</v>
      </c>
      <c r="H17">
        <f>PPCL_Spot!R17</f>
        <v>0</v>
      </c>
      <c r="I17">
        <f>Bawana_NG!R17</f>
        <v>5.8197254587480538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4.78</v>
      </c>
      <c r="AB17" s="117">
        <f>-STOA!R17</f>
        <v>0</v>
      </c>
      <c r="AC17">
        <f t="shared" si="0"/>
        <v>0.17863758403698288</v>
      </c>
      <c r="AD17">
        <f t="shared" si="1"/>
        <v>20.121087874711069</v>
      </c>
      <c r="AE17">
        <f>'IDT-1'!D17</f>
        <v>0</v>
      </c>
      <c r="AF17" s="26"/>
      <c r="AG17">
        <f t="shared" si="2"/>
        <v>20.121087874711069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9.6999999999999993</v>
      </c>
      <c r="H18">
        <f>PPCL_Spot!R18</f>
        <v>0</v>
      </c>
      <c r="I18">
        <f>Bawana_NG!R18</f>
        <v>5.8197254587480538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4.78</v>
      </c>
      <c r="AB18" s="117">
        <f>-STOA!R18</f>
        <v>0</v>
      </c>
      <c r="AC18">
        <f t="shared" si="0"/>
        <v>0.17863758403698288</v>
      </c>
      <c r="AD18">
        <f t="shared" si="1"/>
        <v>20.121087874711069</v>
      </c>
      <c r="AE18">
        <f>'IDT-1'!D18</f>
        <v>0</v>
      </c>
      <c r="AF18" s="26"/>
      <c r="AG18">
        <f t="shared" si="2"/>
        <v>20.121087874711069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9.6999999999999993</v>
      </c>
      <c r="H19">
        <f>PPCL_Spot!R19</f>
        <v>0</v>
      </c>
      <c r="I19">
        <f>Bawana_NG!R19</f>
        <v>5.8197254587480538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4.78</v>
      </c>
      <c r="AB19" s="117">
        <f>-STOA!R19</f>
        <v>0</v>
      </c>
      <c r="AC19">
        <f t="shared" si="0"/>
        <v>0.23759758403698289</v>
      </c>
      <c r="AD19">
        <f t="shared" si="1"/>
        <v>26.762127874711069</v>
      </c>
      <c r="AE19">
        <f>'IDT-1'!D19</f>
        <v>0</v>
      </c>
      <c r="AF19" s="26"/>
      <c r="AG19">
        <f t="shared" si="2"/>
        <v>26.762127874711069</v>
      </c>
      <c r="AI19" s="75">
        <f>PXIL!L19</f>
        <v>0</v>
      </c>
      <c r="AJ19" s="75">
        <f>PXIL!R19</f>
        <v>0</v>
      </c>
      <c r="AK19" s="75">
        <f>RTM_IEX!L19</f>
        <v>6.7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9.6999999999999993</v>
      </c>
      <c r="H20">
        <f>PPCL_Spot!R20</f>
        <v>0</v>
      </c>
      <c r="I20">
        <f>Bawana_NG!R20</f>
        <v>5.8197254587480538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4.78</v>
      </c>
      <c r="AB20" s="117">
        <f>-STOA!R20</f>
        <v>0</v>
      </c>
      <c r="AC20">
        <f t="shared" si="0"/>
        <v>0.17863758403698288</v>
      </c>
      <c r="AD20">
        <f t="shared" si="1"/>
        <v>20.121087874711069</v>
      </c>
      <c r="AE20">
        <f>'IDT-1'!D20</f>
        <v>0</v>
      </c>
      <c r="AF20" s="26"/>
      <c r="AG20">
        <f t="shared" si="2"/>
        <v>20.121087874711069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9.4499999999999993</v>
      </c>
      <c r="H21">
        <f>PPCL_Spot!R21</f>
        <v>0</v>
      </c>
      <c r="I21">
        <f>Bawana_NG!R21</f>
        <v>6.82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4.78</v>
      </c>
      <c r="AB21" s="117">
        <f>-STOA!R21</f>
        <v>0</v>
      </c>
      <c r="AC21">
        <f t="shared" si="0"/>
        <v>0.18524000000000002</v>
      </c>
      <c r="AD21">
        <f t="shared" si="1"/>
        <v>20.86476</v>
      </c>
      <c r="AE21">
        <f>'IDT-1'!D21</f>
        <v>0</v>
      </c>
      <c r="AF21" s="26"/>
      <c r="AG21">
        <f t="shared" si="2"/>
        <v>20.86476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9.6999999999999993</v>
      </c>
      <c r="H22">
        <f>PPCL_Spot!R22</f>
        <v>0</v>
      </c>
      <c r="I22">
        <f>Bawana_NG!R22</f>
        <v>7.82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4.78</v>
      </c>
      <c r="AB22" s="117">
        <f>-STOA!R22</f>
        <v>0</v>
      </c>
      <c r="AC22">
        <f t="shared" si="0"/>
        <v>0.19624000000000003</v>
      </c>
      <c r="AD22">
        <f t="shared" si="1"/>
        <v>22.103760000000001</v>
      </c>
      <c r="AE22">
        <f>'IDT-1'!D22</f>
        <v>0</v>
      </c>
      <c r="AF22" s="26"/>
      <c r="AG22">
        <f t="shared" si="2"/>
        <v>22.103760000000001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9.6999999999999993</v>
      </c>
      <c r="H23">
        <f>PPCL_Spot!R23</f>
        <v>0</v>
      </c>
      <c r="I23">
        <f>Bawana_NG!R23</f>
        <v>8.82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4.78</v>
      </c>
      <c r="AB23" s="117">
        <f>-STOA!R23</f>
        <v>0</v>
      </c>
      <c r="AC23">
        <f t="shared" si="0"/>
        <v>0.20504000000000003</v>
      </c>
      <c r="AD23">
        <f t="shared" si="1"/>
        <v>23.09496</v>
      </c>
      <c r="AE23">
        <f>'IDT-1'!D23</f>
        <v>0</v>
      </c>
      <c r="AF23" s="26"/>
      <c r="AG23">
        <f t="shared" si="2"/>
        <v>23.09496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9.6999999999999993</v>
      </c>
      <c r="H24">
        <f>PPCL_Spot!R24</f>
        <v>0</v>
      </c>
      <c r="I24">
        <f>Bawana_NG!R24</f>
        <v>10.82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4.78</v>
      </c>
      <c r="AB24" s="117">
        <f>-STOA!R24</f>
        <v>0</v>
      </c>
      <c r="AC24">
        <f t="shared" si="0"/>
        <v>0.22264000000000003</v>
      </c>
      <c r="AD24">
        <f t="shared" si="1"/>
        <v>25.077360000000002</v>
      </c>
      <c r="AE24">
        <f>'IDT-1'!D24</f>
        <v>0</v>
      </c>
      <c r="AF24" s="26"/>
      <c r="AG24">
        <f t="shared" si="2"/>
        <v>25.077360000000002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9.6999999999999993</v>
      </c>
      <c r="H25">
        <f>PPCL_Spot!R25</f>
        <v>0</v>
      </c>
      <c r="I25">
        <f>Bawana_NG!R25</f>
        <v>17.82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4.78</v>
      </c>
      <c r="AB25" s="117">
        <f>-STOA!R25</f>
        <v>0</v>
      </c>
      <c r="AC25">
        <f t="shared" si="0"/>
        <v>0.292688</v>
      </c>
      <c r="AD25">
        <f t="shared" si="1"/>
        <v>32.967312</v>
      </c>
      <c r="AE25">
        <f>'IDT-1'!D25</f>
        <v>0</v>
      </c>
      <c r="AF25" s="26"/>
      <c r="AG25">
        <f t="shared" si="2"/>
        <v>32.967312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9.6999999999999993</v>
      </c>
      <c r="H26">
        <f>PPCL_Spot!R26</f>
        <v>0</v>
      </c>
      <c r="I26">
        <f>Bawana_NG!R26</f>
        <v>12.82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4.78</v>
      </c>
      <c r="AB26" s="117">
        <f>-STOA!R26</f>
        <v>0</v>
      </c>
      <c r="AC26">
        <f t="shared" si="0"/>
        <v>0.24024000000000001</v>
      </c>
      <c r="AD26">
        <f t="shared" si="1"/>
        <v>27.059760000000001</v>
      </c>
      <c r="AE26">
        <f>'IDT-1'!D26</f>
        <v>0</v>
      </c>
      <c r="AF26" s="26"/>
      <c r="AG26">
        <f t="shared" si="2"/>
        <v>27.059760000000001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9.82</v>
      </c>
      <c r="H27">
        <f>PPCL_Spot!R27</f>
        <v>0</v>
      </c>
      <c r="I27">
        <f>Bawana_NG!R27</f>
        <v>7.82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14.35</v>
      </c>
      <c r="AB27" s="117">
        <f>-STOA!R27</f>
        <v>0</v>
      </c>
      <c r="AC27">
        <f t="shared" si="0"/>
        <v>0.28151200000000004</v>
      </c>
      <c r="AD27">
        <f t="shared" si="1"/>
        <v>31.708488000000003</v>
      </c>
      <c r="AE27">
        <f>'IDT-1'!D27</f>
        <v>0</v>
      </c>
      <c r="AF27" s="26"/>
      <c r="AG27">
        <f t="shared" si="2"/>
        <v>31.708488000000003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9.4499999999999993</v>
      </c>
      <c r="H28">
        <f>PPCL_Spot!R28</f>
        <v>0</v>
      </c>
      <c r="I28">
        <f>Bawana_NG!R28</f>
        <v>9.8199999999999985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14.35</v>
      </c>
      <c r="AB28" s="117">
        <f>-STOA!R28</f>
        <v>0</v>
      </c>
      <c r="AC28">
        <f t="shared" si="0"/>
        <v>0.29585600000000001</v>
      </c>
      <c r="AD28">
        <f t="shared" si="1"/>
        <v>33.324143999999997</v>
      </c>
      <c r="AE28">
        <f>'IDT-1'!D28</f>
        <v>0</v>
      </c>
      <c r="AF28" s="26"/>
      <c r="AG28">
        <f t="shared" si="2"/>
        <v>33.324143999999997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9.6999999999999993</v>
      </c>
      <c r="H29">
        <f>PPCL_Spot!R29</f>
        <v>0</v>
      </c>
      <c r="I29">
        <f>Bawana_NG!R29</f>
        <v>11.819999999999999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14.35</v>
      </c>
      <c r="AB29" s="117">
        <f>-STOA!R29</f>
        <v>0</v>
      </c>
      <c r="AC29">
        <f t="shared" si="0"/>
        <v>0.31565599999999999</v>
      </c>
      <c r="AD29">
        <f t="shared" si="1"/>
        <v>35.554344</v>
      </c>
      <c r="AE29">
        <f>'IDT-1'!D29</f>
        <v>0</v>
      </c>
      <c r="AF29" s="26"/>
      <c r="AG29">
        <f t="shared" si="2"/>
        <v>35.554344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9.6999999999999993</v>
      </c>
      <c r="H30">
        <f>PPCL_Spot!R30</f>
        <v>0</v>
      </c>
      <c r="I30">
        <f>Bawana_NG!R30</f>
        <v>14.819999999999997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14.35</v>
      </c>
      <c r="AB30" s="117">
        <f>-STOA!R30</f>
        <v>0</v>
      </c>
      <c r="AC30">
        <f t="shared" si="0"/>
        <v>0.34205599999999997</v>
      </c>
      <c r="AD30">
        <f t="shared" si="1"/>
        <v>38.527943999999998</v>
      </c>
      <c r="AE30">
        <f>'IDT-1'!D30</f>
        <v>0</v>
      </c>
      <c r="AF30" s="26"/>
      <c r="AG30">
        <f t="shared" si="2"/>
        <v>38.527943999999998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9.6999999999999993</v>
      </c>
      <c r="H31">
        <f>PPCL_Spot!R31</f>
        <v>0</v>
      </c>
      <c r="I31">
        <f>Bawana_NG!R31</f>
        <v>21.75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14.35</v>
      </c>
      <c r="AB31" s="117">
        <f>-STOA!R31</f>
        <v>0</v>
      </c>
      <c r="AC31">
        <f t="shared" si="0"/>
        <v>0.40726400000000001</v>
      </c>
      <c r="AD31">
        <f t="shared" si="1"/>
        <v>45.872735999999996</v>
      </c>
      <c r="AE31">
        <f>'IDT-1'!D31</f>
        <v>0</v>
      </c>
      <c r="AF31" s="26"/>
      <c r="AG31">
        <f t="shared" si="2"/>
        <v>45.872735999999996</v>
      </c>
      <c r="AI31" s="75">
        <f>PXIL!L31</f>
        <v>0</v>
      </c>
      <c r="AJ31" s="75">
        <f>PXIL!R31</f>
        <v>0</v>
      </c>
      <c r="AK31" s="75">
        <f>RTM_IEX!L31</f>
        <v>0.48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9.6999999999999993</v>
      </c>
      <c r="H32">
        <f>PPCL_Spot!R32</f>
        <v>0</v>
      </c>
      <c r="I32">
        <f>Bawana_NG!R32</f>
        <v>16.819999999999997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14.35</v>
      </c>
      <c r="AB32" s="117">
        <f>-STOA!R32</f>
        <v>0</v>
      </c>
      <c r="AC32">
        <f t="shared" si="0"/>
        <v>0.35965599999999998</v>
      </c>
      <c r="AD32">
        <f t="shared" si="1"/>
        <v>40.510343999999996</v>
      </c>
      <c r="AE32">
        <f>'IDT-1'!D32</f>
        <v>0</v>
      </c>
      <c r="AF32" s="26"/>
      <c r="AG32">
        <f t="shared" si="2"/>
        <v>40.510343999999996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9.82</v>
      </c>
      <c r="H33">
        <f>PPCL_Spot!R33</f>
        <v>0</v>
      </c>
      <c r="I33">
        <f>Bawana_NG!R33</f>
        <v>21.75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14.35</v>
      </c>
      <c r="AB33" s="117">
        <f>-STOA!R33</f>
        <v>0</v>
      </c>
      <c r="AC33">
        <f t="shared" si="0"/>
        <v>0.40409600000000007</v>
      </c>
      <c r="AD33">
        <f t="shared" si="1"/>
        <v>45.515903999999999</v>
      </c>
      <c r="AE33">
        <f>'IDT-1'!D33</f>
        <v>0</v>
      </c>
      <c r="AF33" s="26"/>
      <c r="AG33">
        <f t="shared" si="2"/>
        <v>45.515903999999999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9.4499999999999993</v>
      </c>
      <c r="H34">
        <f>PPCL_Spot!R34</f>
        <v>0</v>
      </c>
      <c r="I34">
        <f>Bawana_NG!R34</f>
        <v>21.75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14.35</v>
      </c>
      <c r="AB34" s="117">
        <f>-STOA!R34</f>
        <v>0</v>
      </c>
      <c r="AC34">
        <f t="shared" si="0"/>
        <v>0.40083999999999997</v>
      </c>
      <c r="AD34">
        <f t="shared" si="1"/>
        <v>45.149159999999995</v>
      </c>
      <c r="AE34">
        <f>'IDT-1'!D34</f>
        <v>0</v>
      </c>
      <c r="AF34" s="26"/>
      <c r="AG34">
        <f t="shared" si="2"/>
        <v>45.149159999999995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9.6999999999999993</v>
      </c>
      <c r="H35">
        <f>PPCL_Spot!R35</f>
        <v>0</v>
      </c>
      <c r="I35">
        <f>Bawana_NG!R35</f>
        <v>21.819999999999997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14.35</v>
      </c>
      <c r="AB35" s="117">
        <f>-STOA!R35</f>
        <v>0</v>
      </c>
      <c r="AC35">
        <f t="shared" si="0"/>
        <v>0.40365600000000001</v>
      </c>
      <c r="AD35">
        <f t="shared" si="1"/>
        <v>45.466343999999999</v>
      </c>
      <c r="AE35">
        <f>'IDT-1'!D35</f>
        <v>0</v>
      </c>
      <c r="AF35" s="26"/>
      <c r="AG35">
        <f t="shared" si="2"/>
        <v>45.466343999999999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9.6999999999999993</v>
      </c>
      <c r="H36">
        <f>PPCL_Spot!R36</f>
        <v>0</v>
      </c>
      <c r="I36">
        <f>Bawana_NG!R36</f>
        <v>22.819999999999997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14.35</v>
      </c>
      <c r="AB36" s="117">
        <f>-STOA!R36</f>
        <v>0</v>
      </c>
      <c r="AC36">
        <f t="shared" si="0"/>
        <v>0.41245599999999999</v>
      </c>
      <c r="AD36">
        <f t="shared" si="1"/>
        <v>46.457543999999999</v>
      </c>
      <c r="AE36">
        <f>'IDT-1'!D36</f>
        <v>0</v>
      </c>
      <c r="AF36" s="26"/>
      <c r="AG36">
        <f t="shared" si="2"/>
        <v>46.457543999999999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9.6999999999999993</v>
      </c>
      <c r="H37">
        <f>PPCL_Spot!R37</f>
        <v>0</v>
      </c>
      <c r="I37">
        <f>Bawana_NG!R37</f>
        <v>27.64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14.35</v>
      </c>
      <c r="AB37" s="117">
        <f>-STOA!R37</f>
        <v>0</v>
      </c>
      <c r="AC37">
        <f t="shared" si="0"/>
        <v>0.45909600000000006</v>
      </c>
      <c r="AD37">
        <f t="shared" si="1"/>
        <v>51.710903999999999</v>
      </c>
      <c r="AE37">
        <f>'IDT-1'!D37</f>
        <v>0</v>
      </c>
      <c r="AF37" s="26"/>
      <c r="AG37">
        <f t="shared" si="2"/>
        <v>51.710903999999999</v>
      </c>
      <c r="AI37" s="75">
        <f>PXIL!L37</f>
        <v>0</v>
      </c>
      <c r="AJ37" s="75">
        <f>PXIL!R37</f>
        <v>0</v>
      </c>
      <c r="AK37" s="75">
        <f>RTM_IEX!L37</f>
        <v>0.48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9.6999999999999993</v>
      </c>
      <c r="H38">
        <f>PPCL_Spot!R38</f>
        <v>0</v>
      </c>
      <c r="I38">
        <f>Bawana_NG!R38</f>
        <v>19.819999999999997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14.35</v>
      </c>
      <c r="AB38" s="117">
        <f>-STOA!R38</f>
        <v>0</v>
      </c>
      <c r="AC38">
        <f t="shared" si="0"/>
        <v>0.38605600000000001</v>
      </c>
      <c r="AD38">
        <f t="shared" si="1"/>
        <v>43.483943999999994</v>
      </c>
      <c r="AE38">
        <f>'IDT-1'!D38</f>
        <v>0</v>
      </c>
      <c r="AF38" s="26"/>
      <c r="AG38">
        <f t="shared" si="2"/>
        <v>43.483943999999994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9.82</v>
      </c>
      <c r="H39">
        <f>PPCL_Spot!R39</f>
        <v>0</v>
      </c>
      <c r="I39">
        <f>Bawana_NG!R39</f>
        <v>21.819999999999997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14.35</v>
      </c>
      <c r="AB39" s="117">
        <f>-STOA!R39</f>
        <v>0</v>
      </c>
      <c r="AC39">
        <f t="shared" si="0"/>
        <v>0.40471199999999996</v>
      </c>
      <c r="AD39">
        <f t="shared" si="1"/>
        <v>45.585287999999991</v>
      </c>
      <c r="AE39">
        <f>'IDT-1'!D39</f>
        <v>0</v>
      </c>
      <c r="AF39" s="26"/>
      <c r="AG39">
        <f t="shared" si="2"/>
        <v>45.585287999999991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9.4499999999999993</v>
      </c>
      <c r="H40">
        <f>PPCL_Spot!R40</f>
        <v>0</v>
      </c>
      <c r="I40">
        <f>Bawana_NG!R40</f>
        <v>20.819999999999997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14.35</v>
      </c>
      <c r="AB40" s="117">
        <f>-STOA!R40</f>
        <v>0</v>
      </c>
      <c r="AC40">
        <f t="shared" si="0"/>
        <v>0.39265600000000001</v>
      </c>
      <c r="AD40">
        <f t="shared" si="1"/>
        <v>44.227343999999995</v>
      </c>
      <c r="AE40">
        <f>'IDT-1'!D40</f>
        <v>0</v>
      </c>
      <c r="AF40" s="26"/>
      <c r="AG40">
        <f t="shared" si="2"/>
        <v>44.227343999999995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9.6999999999999993</v>
      </c>
      <c r="H41">
        <f>PPCL_Spot!R41</f>
        <v>0</v>
      </c>
      <c r="I41">
        <f>Bawana_NG!R41</f>
        <v>19.819999999999997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14.35</v>
      </c>
      <c r="AB41" s="117">
        <f>-STOA!R41</f>
        <v>0</v>
      </c>
      <c r="AC41">
        <f t="shared" si="0"/>
        <v>0.38605600000000001</v>
      </c>
      <c r="AD41">
        <f t="shared" si="1"/>
        <v>43.483943999999994</v>
      </c>
      <c r="AE41">
        <f>'IDT-1'!D41</f>
        <v>0</v>
      </c>
      <c r="AF41" s="26"/>
      <c r="AG41">
        <f t="shared" si="2"/>
        <v>43.483943999999994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9.6999999999999993</v>
      </c>
      <c r="H42">
        <f>PPCL_Spot!R42</f>
        <v>0</v>
      </c>
      <c r="I42">
        <f>Bawana_NG!R42</f>
        <v>20.819999999999997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14.35</v>
      </c>
      <c r="AB42" s="117">
        <f>-STOA!R42</f>
        <v>0</v>
      </c>
      <c r="AC42">
        <f t="shared" si="0"/>
        <v>0.39485599999999998</v>
      </c>
      <c r="AD42">
        <f t="shared" si="1"/>
        <v>44.475144</v>
      </c>
      <c r="AE42">
        <f>'IDT-1'!D42</f>
        <v>0</v>
      </c>
      <c r="AF42" s="26"/>
      <c r="AG42">
        <f t="shared" si="2"/>
        <v>44.475144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9.82</v>
      </c>
      <c r="H43">
        <f>PPCL_Spot!R43</f>
        <v>0</v>
      </c>
      <c r="I43">
        <f>Bawana_NG!R43</f>
        <v>23.819999999999997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14.35</v>
      </c>
      <c r="AB43" s="117">
        <f>-STOA!R43</f>
        <v>0</v>
      </c>
      <c r="AC43">
        <f t="shared" si="0"/>
        <v>0.434896</v>
      </c>
      <c r="AD43">
        <f t="shared" si="1"/>
        <v>48.985104</v>
      </c>
      <c r="AE43">
        <f>'IDT-1'!D43</f>
        <v>0</v>
      </c>
      <c r="AF43" s="26"/>
      <c r="AG43">
        <f t="shared" si="2"/>
        <v>48.985104</v>
      </c>
      <c r="AI43" s="75">
        <f>PXIL!L43</f>
        <v>0</v>
      </c>
      <c r="AJ43" s="75">
        <f>PXIL!R43</f>
        <v>0</v>
      </c>
      <c r="AK43" s="75">
        <f>RTM_IEX!L43</f>
        <v>1.43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9.82</v>
      </c>
      <c r="H44">
        <f>PPCL_Spot!R44</f>
        <v>0</v>
      </c>
      <c r="I44">
        <f>Bawana_NG!R44</f>
        <v>16.819999999999997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14.35</v>
      </c>
      <c r="AB44" s="117">
        <f>-STOA!R44</f>
        <v>0</v>
      </c>
      <c r="AC44">
        <f t="shared" si="0"/>
        <v>0.36071199999999998</v>
      </c>
      <c r="AD44">
        <f t="shared" si="1"/>
        <v>40.629287999999995</v>
      </c>
      <c r="AE44">
        <f>'IDT-1'!D44</f>
        <v>0</v>
      </c>
      <c r="AF44" s="26"/>
      <c r="AG44">
        <f t="shared" si="2"/>
        <v>40.629287999999995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9.5734605393896306</v>
      </c>
      <c r="H45">
        <f>PPCL_Spot!R45</f>
        <v>0</v>
      </c>
      <c r="I45">
        <f>Bawana_NG!R45</f>
        <v>16.819999999999997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14.35</v>
      </c>
      <c r="AB45" s="117">
        <f>-STOA!R45</f>
        <v>0</v>
      </c>
      <c r="AC45">
        <f t="shared" si="0"/>
        <v>0.35854245274662877</v>
      </c>
      <c r="AD45">
        <f t="shared" si="1"/>
        <v>40.384918086643005</v>
      </c>
      <c r="AE45">
        <f>'IDT-1'!D45</f>
        <v>0</v>
      </c>
      <c r="AF45" s="26"/>
      <c r="AG45">
        <f t="shared" si="2"/>
        <v>40.384918086643005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9.94</v>
      </c>
      <c r="H46">
        <f>PPCL_Spot!R46</f>
        <v>0</v>
      </c>
      <c r="I46">
        <f>Bawana_NG!R46</f>
        <v>16.819999999999997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14.35</v>
      </c>
      <c r="AB46" s="117">
        <f>-STOA!R46</f>
        <v>0</v>
      </c>
      <c r="AC46">
        <f t="shared" si="0"/>
        <v>0.36176800000000003</v>
      </c>
      <c r="AD46">
        <f t="shared" si="1"/>
        <v>40.748232000000002</v>
      </c>
      <c r="AE46">
        <f>'IDT-1'!D46</f>
        <v>0</v>
      </c>
      <c r="AF46" s="26"/>
      <c r="AG46">
        <f t="shared" si="2"/>
        <v>40.748232000000002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9.82</v>
      </c>
      <c r="H47">
        <f>PPCL_Spot!R47</f>
        <v>0</v>
      </c>
      <c r="I47">
        <f>Bawana_NG!R47</f>
        <v>16.819999999999997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14.35</v>
      </c>
      <c r="AB47" s="117">
        <f>-STOA!R47</f>
        <v>0</v>
      </c>
      <c r="AC47">
        <f t="shared" si="0"/>
        <v>0.36071199999999998</v>
      </c>
      <c r="AD47">
        <f t="shared" si="1"/>
        <v>40.629287999999995</v>
      </c>
      <c r="AE47">
        <f>'IDT-1'!D47</f>
        <v>0</v>
      </c>
      <c r="AF47" s="26"/>
      <c r="AG47">
        <f t="shared" si="2"/>
        <v>40.629287999999995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9.82</v>
      </c>
      <c r="H48">
        <f>PPCL_Spot!R48</f>
        <v>0</v>
      </c>
      <c r="I48">
        <f>Bawana_NG!R48</f>
        <v>15.819999999999997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14.35</v>
      </c>
      <c r="AB48" s="117">
        <f>-STOA!R48</f>
        <v>0</v>
      </c>
      <c r="AC48">
        <f t="shared" si="0"/>
        <v>0.351912</v>
      </c>
      <c r="AD48">
        <f t="shared" si="1"/>
        <v>39.638087999999996</v>
      </c>
      <c r="AE48">
        <f>'IDT-1'!D48</f>
        <v>0</v>
      </c>
      <c r="AF48" s="26"/>
      <c r="AG48">
        <f t="shared" si="2"/>
        <v>39.638087999999996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9.82</v>
      </c>
      <c r="H49">
        <f>PPCL_Spot!R49</f>
        <v>0</v>
      </c>
      <c r="I49">
        <f>Bawana_NG!R49</f>
        <v>19.819999999999997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14.35</v>
      </c>
      <c r="AB49" s="117">
        <f>-STOA!R49</f>
        <v>0</v>
      </c>
      <c r="AC49">
        <f t="shared" si="0"/>
        <v>0.42917599999999995</v>
      </c>
      <c r="AD49">
        <f t="shared" si="1"/>
        <v>48.340823999999998</v>
      </c>
      <c r="AE49">
        <f>'IDT-1'!D49</f>
        <v>0</v>
      </c>
      <c r="AF49" s="26"/>
      <c r="AG49">
        <f t="shared" si="2"/>
        <v>48.340823999999998</v>
      </c>
      <c r="AI49" s="75">
        <f>PXIL!L49</f>
        <v>0</v>
      </c>
      <c r="AJ49" s="75">
        <f>PXIL!R49</f>
        <v>0</v>
      </c>
      <c r="AK49" s="75">
        <f>RTM_IEX!L49</f>
        <v>4.78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9.82</v>
      </c>
      <c r="H50">
        <f>PPCL_Spot!R50</f>
        <v>0</v>
      </c>
      <c r="I50">
        <f>Bawana_NG!R50</f>
        <v>11.819999999999999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14.35</v>
      </c>
      <c r="AB50" s="117">
        <f>-STOA!R50</f>
        <v>0</v>
      </c>
      <c r="AC50">
        <f t="shared" si="0"/>
        <v>0.31671200000000005</v>
      </c>
      <c r="AD50">
        <f t="shared" si="1"/>
        <v>35.673287999999999</v>
      </c>
      <c r="AE50">
        <f>'IDT-1'!D50</f>
        <v>0</v>
      </c>
      <c r="AF50" s="26"/>
      <c r="AG50">
        <f t="shared" si="2"/>
        <v>35.673287999999999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9.82</v>
      </c>
      <c r="H51">
        <f>PPCL_Spot!R51</f>
        <v>0</v>
      </c>
      <c r="I51">
        <f>Bawana_NG!R51</f>
        <v>12.819999999999997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14.35</v>
      </c>
      <c r="AB51" s="117">
        <f>-STOA!R51</f>
        <v>0</v>
      </c>
      <c r="AC51">
        <f t="shared" si="0"/>
        <v>0.32551199999999997</v>
      </c>
      <c r="AD51">
        <f t="shared" si="1"/>
        <v>36.664487999999992</v>
      </c>
      <c r="AE51">
        <f>'IDT-1'!D51</f>
        <v>0</v>
      </c>
      <c r="AF51" s="26"/>
      <c r="AG51">
        <f t="shared" si="2"/>
        <v>36.664487999999992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9.5734605393896306</v>
      </c>
      <c r="H52">
        <f>PPCL_Spot!R52</f>
        <v>0</v>
      </c>
      <c r="I52">
        <f>Bawana_NG!R52</f>
        <v>12.819999999999997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14.35</v>
      </c>
      <c r="AB52" s="117">
        <f>-STOA!R52</f>
        <v>0</v>
      </c>
      <c r="AC52">
        <f t="shared" si="0"/>
        <v>0.32334245274662876</v>
      </c>
      <c r="AD52">
        <f t="shared" si="1"/>
        <v>36.420118086643001</v>
      </c>
      <c r="AE52">
        <f>'IDT-1'!D52</f>
        <v>0</v>
      </c>
      <c r="AF52" s="26"/>
      <c r="AG52">
        <f t="shared" si="2"/>
        <v>36.420118086643001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9.94</v>
      </c>
      <c r="H53">
        <f>PPCL_Spot!R53</f>
        <v>0</v>
      </c>
      <c r="I53">
        <f>Bawana_NG!R53</f>
        <v>12.819999999999997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14.35</v>
      </c>
      <c r="AB53" s="117">
        <f>-STOA!R53</f>
        <v>0</v>
      </c>
      <c r="AC53">
        <f t="shared" si="0"/>
        <v>0.33501600000000004</v>
      </c>
      <c r="AD53">
        <f t="shared" si="1"/>
        <v>37.734983999999997</v>
      </c>
      <c r="AE53">
        <f>'IDT-1'!D53</f>
        <v>0</v>
      </c>
      <c r="AF53" s="26"/>
      <c r="AG53">
        <f t="shared" si="2"/>
        <v>37.734983999999997</v>
      </c>
      <c r="AI53" s="75">
        <f>PXIL!L53</f>
        <v>0</v>
      </c>
      <c r="AJ53" s="75">
        <f>PXIL!R53</f>
        <v>0</v>
      </c>
      <c r="AK53" s="75">
        <f>RTM_IEX!L53</f>
        <v>0.96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9.82</v>
      </c>
      <c r="H54">
        <f>PPCL_Spot!R54</f>
        <v>0</v>
      </c>
      <c r="I54">
        <f>Bawana_NG!R54</f>
        <v>11.819999999999999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14.35</v>
      </c>
      <c r="AB54" s="117">
        <f>-STOA!R54</f>
        <v>0</v>
      </c>
      <c r="AC54">
        <f t="shared" si="0"/>
        <v>0.32516000000000006</v>
      </c>
      <c r="AD54">
        <f t="shared" si="1"/>
        <v>36.624840000000006</v>
      </c>
      <c r="AE54">
        <f>'IDT-1'!D54</f>
        <v>0</v>
      </c>
      <c r="AF54" s="26"/>
      <c r="AG54">
        <f t="shared" si="2"/>
        <v>36.624840000000006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9.82</v>
      </c>
      <c r="H55">
        <f>PPCL_Spot!R55</f>
        <v>0</v>
      </c>
      <c r="I55">
        <f>Bawana_NG!R55</f>
        <v>15.820000000000002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14.35</v>
      </c>
      <c r="AB55" s="117">
        <f>-STOA!R55</f>
        <v>0</v>
      </c>
      <c r="AC55">
        <f t="shared" si="0"/>
        <v>0.39397600000000005</v>
      </c>
      <c r="AD55">
        <f t="shared" si="1"/>
        <v>44.376024000000001</v>
      </c>
      <c r="AE55">
        <f>'IDT-1'!D55</f>
        <v>0</v>
      </c>
      <c r="AF55" s="26"/>
      <c r="AG55">
        <f t="shared" si="2"/>
        <v>44.376024000000001</v>
      </c>
      <c r="AI55" s="75">
        <f>PXIL!L55</f>
        <v>0</v>
      </c>
      <c r="AJ55" s="75">
        <f>PXIL!R55</f>
        <v>0</v>
      </c>
      <c r="AK55" s="75">
        <f>RTM_IEX!L55</f>
        <v>4.78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9.82</v>
      </c>
      <c r="H56">
        <f>PPCL_Spot!R56</f>
        <v>0</v>
      </c>
      <c r="I56">
        <f>Bawana_NG!R56</f>
        <v>7.8200000000000012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14.35</v>
      </c>
      <c r="AB56" s="117">
        <f>-STOA!R56</f>
        <v>0</v>
      </c>
      <c r="AC56">
        <f t="shared" si="0"/>
        <v>0.28151200000000004</v>
      </c>
      <c r="AD56">
        <f t="shared" si="1"/>
        <v>31.708488000000003</v>
      </c>
      <c r="AE56">
        <f>'IDT-1'!D56</f>
        <v>0</v>
      </c>
      <c r="AF56" s="26"/>
      <c r="AG56">
        <f t="shared" si="2"/>
        <v>31.708488000000003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9.82</v>
      </c>
      <c r="H57">
        <f>PPCL_Spot!R57</f>
        <v>0</v>
      </c>
      <c r="I57">
        <f>Bawana_NG!R57</f>
        <v>8.8199999999999985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14.35</v>
      </c>
      <c r="AB57" s="117">
        <f>-STOA!R57</f>
        <v>0</v>
      </c>
      <c r="AC57">
        <f t="shared" si="0"/>
        <v>0.29031200000000001</v>
      </c>
      <c r="AD57">
        <f t="shared" si="1"/>
        <v>32.699688000000002</v>
      </c>
      <c r="AE57">
        <f>'IDT-1'!D57</f>
        <v>0</v>
      </c>
      <c r="AF57" s="26"/>
      <c r="AG57">
        <f t="shared" si="2"/>
        <v>32.699688000000002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9.82</v>
      </c>
      <c r="H58">
        <f>PPCL_Spot!R58</f>
        <v>0</v>
      </c>
      <c r="I58">
        <f>Bawana_NG!R58</f>
        <v>9.8200000000000021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14.35</v>
      </c>
      <c r="AB58" s="117">
        <f>-STOA!R58</f>
        <v>0</v>
      </c>
      <c r="AC58">
        <f t="shared" si="0"/>
        <v>0.29911200000000004</v>
      </c>
      <c r="AD58">
        <f t="shared" si="1"/>
        <v>33.690888000000001</v>
      </c>
      <c r="AE58">
        <f>'IDT-1'!D58</f>
        <v>0</v>
      </c>
      <c r="AF58" s="26"/>
      <c r="AG58">
        <f t="shared" si="2"/>
        <v>33.690888000000001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9.5734605393896306</v>
      </c>
      <c r="H59">
        <f>PPCL_Spot!R59</f>
        <v>0</v>
      </c>
      <c r="I59">
        <f>Bawana_NG!R59</f>
        <v>8.8200000000000021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14.35</v>
      </c>
      <c r="AB59" s="117">
        <f>-STOA!R59</f>
        <v>0</v>
      </c>
      <c r="AC59">
        <f t="shared" si="0"/>
        <v>0.28814245274662875</v>
      </c>
      <c r="AD59">
        <f t="shared" si="1"/>
        <v>32.455318086643004</v>
      </c>
      <c r="AE59">
        <f>'IDT-1'!D59</f>
        <v>0</v>
      </c>
      <c r="AF59" s="26"/>
      <c r="AG59">
        <f t="shared" si="2"/>
        <v>32.455318086643004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9.94</v>
      </c>
      <c r="H60">
        <f>PPCL_Spot!R60</f>
        <v>0</v>
      </c>
      <c r="I60">
        <f>Bawana_NG!R60</f>
        <v>8.8200000000000021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14.35</v>
      </c>
      <c r="AB60" s="117">
        <f>-STOA!R60</f>
        <v>0</v>
      </c>
      <c r="AC60">
        <f t="shared" si="0"/>
        <v>0.29136800000000002</v>
      </c>
      <c r="AD60">
        <f t="shared" si="1"/>
        <v>32.818632000000001</v>
      </c>
      <c r="AE60">
        <f>'IDT-1'!D60</f>
        <v>0</v>
      </c>
      <c r="AF60" s="26"/>
      <c r="AG60">
        <f t="shared" si="2"/>
        <v>32.818632000000001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9.82</v>
      </c>
      <c r="H61">
        <f>PPCL_Spot!R61</f>
        <v>0</v>
      </c>
      <c r="I61">
        <f>Bawana_NG!R61</f>
        <v>11.819999999999999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14.35</v>
      </c>
      <c r="AB61" s="117">
        <f>-STOA!R61</f>
        <v>0</v>
      </c>
      <c r="AC61">
        <f t="shared" si="0"/>
        <v>0.35041600000000006</v>
      </c>
      <c r="AD61">
        <f t="shared" si="1"/>
        <v>39.469583999999998</v>
      </c>
      <c r="AE61">
        <f>'IDT-1'!D61</f>
        <v>0</v>
      </c>
      <c r="AF61" s="26"/>
      <c r="AG61">
        <f t="shared" si="2"/>
        <v>39.469583999999998</v>
      </c>
      <c r="AI61" s="75">
        <f>PXIL!L61</f>
        <v>0</v>
      </c>
      <c r="AJ61" s="75">
        <f>PXIL!R61</f>
        <v>0</v>
      </c>
      <c r="AK61" s="75">
        <f>RTM_IEX!L61</f>
        <v>3.83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9.82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14.35</v>
      </c>
      <c r="AB62" s="117">
        <f>-STOA!R62</f>
        <v>0</v>
      </c>
      <c r="AC62">
        <f t="shared" si="0"/>
        <v>0.26391200000000004</v>
      </c>
      <c r="AD62">
        <f t="shared" si="1"/>
        <v>29.726088000000001</v>
      </c>
      <c r="AE62">
        <f>'IDT-1'!D62</f>
        <v>0</v>
      </c>
      <c r="AF62" s="26"/>
      <c r="AG62">
        <f t="shared" si="2"/>
        <v>29.726088000000001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9.82</v>
      </c>
      <c r="H63">
        <f>PPCL_Spot!R63</f>
        <v>0</v>
      </c>
      <c r="I63">
        <f>Bawana_NG!R63</f>
        <v>6.8200000000000012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14.35</v>
      </c>
      <c r="AB63" s="117">
        <f>-STOA!R63</f>
        <v>0</v>
      </c>
      <c r="AC63">
        <f t="shared" si="0"/>
        <v>0.27271200000000001</v>
      </c>
      <c r="AD63">
        <f t="shared" si="1"/>
        <v>30.717288000000003</v>
      </c>
      <c r="AE63">
        <f>'IDT-1'!D63</f>
        <v>0</v>
      </c>
      <c r="AF63" s="26"/>
      <c r="AG63">
        <f t="shared" si="2"/>
        <v>30.717288000000003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9.82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14.35</v>
      </c>
      <c r="AB64" s="117">
        <f>-STOA!R64</f>
        <v>0</v>
      </c>
      <c r="AC64">
        <f t="shared" si="0"/>
        <v>0.26391200000000004</v>
      </c>
      <c r="AD64">
        <f t="shared" si="1"/>
        <v>29.726088000000001</v>
      </c>
      <c r="AE64">
        <f>'IDT-1'!D64</f>
        <v>0</v>
      </c>
      <c r="AF64" s="26"/>
      <c r="AG64">
        <f t="shared" si="2"/>
        <v>29.726088000000001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9.82</v>
      </c>
      <c r="H65">
        <f>PPCL_Spot!R65</f>
        <v>0</v>
      </c>
      <c r="I65">
        <f>Bawana_NG!R65</f>
        <v>6.8199999999999994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14.35</v>
      </c>
      <c r="AB65" s="117">
        <f>-STOA!R65</f>
        <v>0</v>
      </c>
      <c r="AC65">
        <f t="shared" si="0"/>
        <v>0.27271200000000001</v>
      </c>
      <c r="AD65">
        <f t="shared" si="1"/>
        <v>30.717288000000003</v>
      </c>
      <c r="AE65">
        <f>'IDT-1'!D65</f>
        <v>0</v>
      </c>
      <c r="AF65" s="26"/>
      <c r="AG65">
        <f t="shared" si="2"/>
        <v>30.717288000000003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9.5734605393896306</v>
      </c>
      <c r="H66">
        <f>PPCL_Spot!R66</f>
        <v>0</v>
      </c>
      <c r="I66">
        <f>Bawana_NG!R66</f>
        <v>6.8199999999999994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14.35</v>
      </c>
      <c r="AB66" s="117">
        <f>-STOA!R66</f>
        <v>0</v>
      </c>
      <c r="AC66">
        <f t="shared" si="0"/>
        <v>0.27054245274662875</v>
      </c>
      <c r="AD66">
        <f t="shared" si="1"/>
        <v>30.472918086643002</v>
      </c>
      <c r="AE66">
        <f>'IDT-1'!D66</f>
        <v>0</v>
      </c>
      <c r="AF66" s="26"/>
      <c r="AG66">
        <f t="shared" si="2"/>
        <v>30.472918086643002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9.94</v>
      </c>
      <c r="H67">
        <f>PPCL_Spot!R67</f>
        <v>0</v>
      </c>
      <c r="I67">
        <f>Bawana_NG!R67</f>
        <v>11.820000000000002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14.35</v>
      </c>
      <c r="AB67" s="117">
        <f>-STOA!R67</f>
        <v>0</v>
      </c>
      <c r="AC67">
        <f t="shared" si="0"/>
        <v>0.32621600000000001</v>
      </c>
      <c r="AD67">
        <f t="shared" si="1"/>
        <v>36.743783999999998</v>
      </c>
      <c r="AE67">
        <f>'IDT-1'!D67</f>
        <v>0</v>
      </c>
      <c r="AF67" s="26"/>
      <c r="AG67">
        <f t="shared" si="2"/>
        <v>36.743783999999998</v>
      </c>
      <c r="AI67" s="75">
        <f>PXIL!L67</f>
        <v>0</v>
      </c>
      <c r="AJ67" s="75">
        <f>PXIL!R67</f>
        <v>0</v>
      </c>
      <c r="AK67" s="75">
        <f>RTM_IEX!L67</f>
        <v>0.96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9.82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14.35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0.26391200000000004</v>
      </c>
      <c r="AD68">
        <f t="shared" ref="AD68:AD98" si="4">SUM(B68:AB68,AI68:AR68)-AC68</f>
        <v>29.726088000000001</v>
      </c>
      <c r="AE68">
        <f>'IDT-1'!D68</f>
        <v>0</v>
      </c>
      <c r="AF68" s="26"/>
      <c r="AG68">
        <f t="shared" ref="AG68:AG98" si="5">SUM(AD68:AF68)</f>
        <v>29.726088000000001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9.82</v>
      </c>
      <c r="H69">
        <f>PPCL_Spot!R69</f>
        <v>0</v>
      </c>
      <c r="I69">
        <f>Bawana_NG!R69</f>
        <v>8.8199999999999985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14.35</v>
      </c>
      <c r="AB69" s="117">
        <f>-STOA!R69</f>
        <v>0</v>
      </c>
      <c r="AC69">
        <f t="shared" si="3"/>
        <v>0.29031200000000001</v>
      </c>
      <c r="AD69">
        <f t="shared" si="4"/>
        <v>32.699688000000002</v>
      </c>
      <c r="AE69">
        <f>'IDT-1'!D69</f>
        <v>0</v>
      </c>
      <c r="AF69" s="26"/>
      <c r="AG69">
        <f t="shared" si="5"/>
        <v>32.699688000000002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9.82</v>
      </c>
      <c r="H70">
        <f>PPCL_Spot!R70</f>
        <v>0</v>
      </c>
      <c r="I70">
        <f>Bawana_NG!R70</f>
        <v>8.8199999999999985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14.35</v>
      </c>
      <c r="AB70" s="117">
        <f>-STOA!R70</f>
        <v>0</v>
      </c>
      <c r="AC70">
        <f t="shared" si="3"/>
        <v>0.29031200000000001</v>
      </c>
      <c r="AD70">
        <f t="shared" si="4"/>
        <v>32.699688000000002</v>
      </c>
      <c r="AE70">
        <f>'IDT-1'!D70</f>
        <v>0</v>
      </c>
      <c r="AF70" s="26"/>
      <c r="AG70">
        <f t="shared" si="5"/>
        <v>32.699688000000002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9.82</v>
      </c>
      <c r="H71">
        <f>PPCL_Spot!R71</f>
        <v>0</v>
      </c>
      <c r="I71">
        <f>Bawana_NG!R71</f>
        <v>8.8199999999999985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14.35</v>
      </c>
      <c r="AB71" s="117">
        <f>-STOA!R71</f>
        <v>0</v>
      </c>
      <c r="AC71">
        <f t="shared" si="3"/>
        <v>0.29031200000000001</v>
      </c>
      <c r="AD71">
        <f t="shared" si="4"/>
        <v>32.699688000000002</v>
      </c>
      <c r="AE71">
        <f>'IDT-1'!D71</f>
        <v>0</v>
      </c>
      <c r="AF71" s="26"/>
      <c r="AG71">
        <f t="shared" si="5"/>
        <v>32.699688000000002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9.82</v>
      </c>
      <c r="H72">
        <f>PPCL_Spot!R72</f>
        <v>0</v>
      </c>
      <c r="I72">
        <f>Bawana_NG!R72</f>
        <v>10.819999999999999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14.35</v>
      </c>
      <c r="AB72" s="117">
        <f>-STOA!R72</f>
        <v>0</v>
      </c>
      <c r="AC72">
        <f t="shared" si="3"/>
        <v>0.30791200000000002</v>
      </c>
      <c r="AD72">
        <f t="shared" si="4"/>
        <v>34.682088</v>
      </c>
      <c r="AE72">
        <f>'IDT-1'!D72</f>
        <v>0</v>
      </c>
      <c r="AF72" s="26"/>
      <c r="AG72">
        <f t="shared" si="5"/>
        <v>34.682088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9.5734605393896306</v>
      </c>
      <c r="H73">
        <f>PPCL_Spot!R73</f>
        <v>0</v>
      </c>
      <c r="I73">
        <f>Bawana_NG!R73</f>
        <v>16.819999999999997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14.35</v>
      </c>
      <c r="AB73" s="117">
        <f>-STOA!R73</f>
        <v>0</v>
      </c>
      <c r="AC73">
        <f t="shared" si="3"/>
        <v>0.36699045274662878</v>
      </c>
      <c r="AD73">
        <f t="shared" si="4"/>
        <v>41.336470086643004</v>
      </c>
      <c r="AE73">
        <f>'IDT-1'!D73</f>
        <v>0</v>
      </c>
      <c r="AF73" s="26"/>
      <c r="AG73">
        <f t="shared" si="5"/>
        <v>41.336470086643004</v>
      </c>
      <c r="AI73" s="75">
        <f>PXIL!L73</f>
        <v>0</v>
      </c>
      <c r="AJ73" s="75">
        <f>PXIL!R73</f>
        <v>0</v>
      </c>
      <c r="AK73" s="75">
        <f>RTM_IEX!L73</f>
        <v>0.96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9.94</v>
      </c>
      <c r="H74">
        <f>PPCL_Spot!R74</f>
        <v>0</v>
      </c>
      <c r="I74">
        <f>Bawana_NG!R74</f>
        <v>11.819999999999999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14.35</v>
      </c>
      <c r="AB74" s="117">
        <f>-STOA!R74</f>
        <v>0</v>
      </c>
      <c r="AC74">
        <f t="shared" si="3"/>
        <v>0.31776799999999999</v>
      </c>
      <c r="AD74">
        <f t="shared" si="4"/>
        <v>35.792231999999998</v>
      </c>
      <c r="AE74">
        <f>'IDT-1'!D74</f>
        <v>0</v>
      </c>
      <c r="AF74" s="26"/>
      <c r="AG74">
        <f t="shared" si="5"/>
        <v>35.792231999999998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9.6999999999999993</v>
      </c>
      <c r="H75">
        <f>PPCL_Spot!R75</f>
        <v>0</v>
      </c>
      <c r="I75">
        <f>Bawana_NG!R75</f>
        <v>15.819999999999997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14.35</v>
      </c>
      <c r="AB75" s="117">
        <f>-STOA!R75</f>
        <v>0</v>
      </c>
      <c r="AC75">
        <f t="shared" si="3"/>
        <v>0.350856</v>
      </c>
      <c r="AD75">
        <f t="shared" si="4"/>
        <v>39.519143999999997</v>
      </c>
      <c r="AE75">
        <f>'IDT-1'!D75</f>
        <v>0</v>
      </c>
      <c r="AF75" s="26"/>
      <c r="AG75">
        <f t="shared" si="5"/>
        <v>39.519143999999997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9.6999999999999993</v>
      </c>
      <c r="H76">
        <f>PPCL_Spot!R76</f>
        <v>0</v>
      </c>
      <c r="I76">
        <f>Bawana_NG!R76</f>
        <v>15.819999999999997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14.35</v>
      </c>
      <c r="AB76" s="117">
        <f>-STOA!R76</f>
        <v>0</v>
      </c>
      <c r="AC76">
        <f t="shared" si="3"/>
        <v>0.350856</v>
      </c>
      <c r="AD76">
        <f t="shared" si="4"/>
        <v>39.519143999999997</v>
      </c>
      <c r="AE76">
        <f>'IDT-1'!D76</f>
        <v>0</v>
      </c>
      <c r="AF76" s="26"/>
      <c r="AG76">
        <f t="shared" si="5"/>
        <v>39.519143999999997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9.6999999999999993</v>
      </c>
      <c r="H77">
        <f>PPCL_Spot!R77</f>
        <v>0</v>
      </c>
      <c r="I77">
        <f>Bawana_NG!R77</f>
        <v>15.819999999999997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14.35</v>
      </c>
      <c r="AB77" s="117">
        <f>-STOA!R77</f>
        <v>0</v>
      </c>
      <c r="AC77">
        <f t="shared" si="3"/>
        <v>0.350856</v>
      </c>
      <c r="AD77">
        <f t="shared" si="4"/>
        <v>39.519143999999997</v>
      </c>
      <c r="AE77">
        <f>'IDT-1'!D77</f>
        <v>0</v>
      </c>
      <c r="AF77" s="26"/>
      <c r="AG77">
        <f t="shared" si="5"/>
        <v>39.519143999999997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9.6999999999999993</v>
      </c>
      <c r="H78">
        <f>PPCL_Spot!R78</f>
        <v>0</v>
      </c>
      <c r="I78">
        <f>Bawana_NG!R78</f>
        <v>15.819999999999997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14.35</v>
      </c>
      <c r="AB78" s="117">
        <f>-STOA!R78</f>
        <v>0</v>
      </c>
      <c r="AC78">
        <f t="shared" si="3"/>
        <v>0.350856</v>
      </c>
      <c r="AD78">
        <f t="shared" si="4"/>
        <v>39.519143999999997</v>
      </c>
      <c r="AE78">
        <f>'IDT-1'!D78</f>
        <v>0</v>
      </c>
      <c r="AF78" s="26"/>
      <c r="AG78">
        <f t="shared" si="5"/>
        <v>39.519143999999997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9.6999999999999993</v>
      </c>
      <c r="H79">
        <f>PPCL_Spot!R79</f>
        <v>0</v>
      </c>
      <c r="I79">
        <f>Bawana_NG!R79</f>
        <v>20.819999999999997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14.35</v>
      </c>
      <c r="AB79" s="117">
        <f>-STOA!R79</f>
        <v>0</v>
      </c>
      <c r="AC79">
        <f t="shared" si="3"/>
        <v>0.39907999999999999</v>
      </c>
      <c r="AD79">
        <f t="shared" si="4"/>
        <v>44.950919999999996</v>
      </c>
      <c r="AE79">
        <f>'IDT-1'!D79</f>
        <v>0</v>
      </c>
      <c r="AF79" s="26"/>
      <c r="AG79">
        <f t="shared" si="5"/>
        <v>44.950919999999996</v>
      </c>
      <c r="AI79" s="75">
        <f>PXIL!L79</f>
        <v>0</v>
      </c>
      <c r="AJ79" s="75">
        <f>PXIL!R79</f>
        <v>0</v>
      </c>
      <c r="AK79" s="75">
        <f>RTM_IEX!L79</f>
        <v>0.48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9.6999999999999993</v>
      </c>
      <c r="H80">
        <f>PPCL_Spot!R80</f>
        <v>0</v>
      </c>
      <c r="I80">
        <f>Bawana_NG!R80</f>
        <v>13.819999999999997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14.35</v>
      </c>
      <c r="AB80" s="117">
        <f>-STOA!R80</f>
        <v>0</v>
      </c>
      <c r="AC80">
        <f t="shared" si="3"/>
        <v>0.333256</v>
      </c>
      <c r="AD80">
        <f t="shared" si="4"/>
        <v>37.536743999999999</v>
      </c>
      <c r="AE80">
        <f>'IDT-1'!D80</f>
        <v>0</v>
      </c>
      <c r="AF80" s="26"/>
      <c r="AG80">
        <f t="shared" si="5"/>
        <v>37.536743999999999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9.5734605393896306</v>
      </c>
      <c r="H81">
        <f>PPCL_Spot!R81</f>
        <v>0</v>
      </c>
      <c r="I81">
        <f>Bawana_NG!R81</f>
        <v>14.819999999999997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14.35</v>
      </c>
      <c r="AB81" s="117">
        <f>-STOA!R81</f>
        <v>0</v>
      </c>
      <c r="AC81">
        <f t="shared" si="3"/>
        <v>0.34094245274662877</v>
      </c>
      <c r="AD81">
        <f t="shared" si="4"/>
        <v>38.402518086642999</v>
      </c>
      <c r="AE81">
        <f>'IDT-1'!D81</f>
        <v>0</v>
      </c>
      <c r="AF81" s="26"/>
      <c r="AG81">
        <f t="shared" si="5"/>
        <v>38.402518086642999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9.82</v>
      </c>
      <c r="H82">
        <f>PPCL_Spot!R82</f>
        <v>0</v>
      </c>
      <c r="I82">
        <f>Bawana_NG!R82</f>
        <v>15.819999999999997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14.35</v>
      </c>
      <c r="AB82" s="117">
        <f>-STOA!R82</f>
        <v>0</v>
      </c>
      <c r="AC82">
        <f t="shared" si="3"/>
        <v>0.351912</v>
      </c>
      <c r="AD82">
        <f t="shared" si="4"/>
        <v>39.638087999999996</v>
      </c>
      <c r="AE82">
        <f>'IDT-1'!D82</f>
        <v>0</v>
      </c>
      <c r="AF82" s="26"/>
      <c r="AG82">
        <f t="shared" si="5"/>
        <v>39.638087999999996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9.6999999999999993</v>
      </c>
      <c r="H83">
        <f>PPCL_Spot!R83</f>
        <v>0</v>
      </c>
      <c r="I83">
        <f>Bawana_NG!R83</f>
        <v>16.819999999999997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14.35</v>
      </c>
      <c r="AB83" s="117">
        <f>-STOA!R83</f>
        <v>0</v>
      </c>
      <c r="AC83">
        <f t="shared" si="3"/>
        <v>0.35965599999999998</v>
      </c>
      <c r="AD83">
        <f t="shared" si="4"/>
        <v>40.510343999999996</v>
      </c>
      <c r="AE83">
        <f>'IDT-1'!D83</f>
        <v>0</v>
      </c>
      <c r="AF83" s="26"/>
      <c r="AG83">
        <f t="shared" si="5"/>
        <v>40.510343999999996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9.6999999999999993</v>
      </c>
      <c r="H84">
        <f>PPCL_Spot!R84</f>
        <v>0</v>
      </c>
      <c r="I84">
        <f>Bawana_NG!R84</f>
        <v>16.819999999999997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14.35</v>
      </c>
      <c r="AB84" s="117">
        <f>-STOA!R84</f>
        <v>0</v>
      </c>
      <c r="AC84">
        <f t="shared" si="3"/>
        <v>0.35965599999999998</v>
      </c>
      <c r="AD84">
        <f t="shared" si="4"/>
        <v>40.510343999999996</v>
      </c>
      <c r="AE84">
        <f>'IDT-1'!D84</f>
        <v>0</v>
      </c>
      <c r="AF84" s="26"/>
      <c r="AG84">
        <f t="shared" si="5"/>
        <v>40.510343999999996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9.6999999999999993</v>
      </c>
      <c r="H85">
        <f>PPCL_Spot!R85</f>
        <v>0</v>
      </c>
      <c r="I85">
        <f>Bawana_NG!R85</f>
        <v>21.769999999999996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14.35</v>
      </c>
      <c r="AB85" s="117">
        <f>-STOA!R85</f>
        <v>0</v>
      </c>
      <c r="AC85">
        <f t="shared" si="3"/>
        <v>0.41579999999999995</v>
      </c>
      <c r="AD85">
        <f t="shared" si="4"/>
        <v>46.834199999999996</v>
      </c>
      <c r="AE85">
        <f>'IDT-1'!D85</f>
        <v>0</v>
      </c>
      <c r="AF85" s="26"/>
      <c r="AG85">
        <f t="shared" si="5"/>
        <v>46.834199999999996</v>
      </c>
      <c r="AI85" s="75">
        <f>PXIL!L85</f>
        <v>0</v>
      </c>
      <c r="AJ85" s="75">
        <f>PXIL!R85</f>
        <v>0</v>
      </c>
      <c r="AK85" s="75">
        <f>RTM_IEX!L85</f>
        <v>1.43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9.6999999999999993</v>
      </c>
      <c r="H86">
        <f>PPCL_Spot!R86</f>
        <v>0</v>
      </c>
      <c r="I86">
        <f>Bawana_NG!R86</f>
        <v>14.819999999999997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14.35</v>
      </c>
      <c r="AB86" s="117">
        <f>-STOA!R86</f>
        <v>0</v>
      </c>
      <c r="AC86">
        <f t="shared" si="3"/>
        <v>0.34471943825665857</v>
      </c>
      <c r="AD86">
        <f t="shared" si="4"/>
        <v>38.22528056174334</v>
      </c>
      <c r="AE86">
        <f>'IDT-1'!D86</f>
        <v>0</v>
      </c>
      <c r="AF86" s="26"/>
      <c r="AG86">
        <f t="shared" si="5"/>
        <v>38.22528056174334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-0.3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9.5734605393896306</v>
      </c>
      <c r="H87">
        <f>PPCL_Spot!R87</f>
        <v>0</v>
      </c>
      <c r="I87">
        <f>Bawana_NG!R87</f>
        <v>13.819999999999997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14.35</v>
      </c>
      <c r="AB87" s="117">
        <f>-STOA!R87</f>
        <v>0</v>
      </c>
      <c r="AC87">
        <f t="shared" si="3"/>
        <v>0.33214245274662879</v>
      </c>
      <c r="AD87">
        <f t="shared" si="4"/>
        <v>37.411318086643</v>
      </c>
      <c r="AE87">
        <f>'IDT-1'!D87</f>
        <v>0</v>
      </c>
      <c r="AF87" s="26"/>
      <c r="AG87">
        <f t="shared" si="5"/>
        <v>37.411318086643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9.5734605393896306</v>
      </c>
      <c r="H88">
        <f>PPCL_Spot!R88</f>
        <v>0</v>
      </c>
      <c r="I88">
        <f>Bawana_NG!R88</f>
        <v>12.819999999999997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14.35</v>
      </c>
      <c r="AB88" s="117">
        <f>-STOA!R88</f>
        <v>0</v>
      </c>
      <c r="AC88">
        <f t="shared" si="3"/>
        <v>0.32334245274662876</v>
      </c>
      <c r="AD88">
        <f t="shared" si="4"/>
        <v>36.420118086643001</v>
      </c>
      <c r="AE88">
        <f>'IDT-1'!D88</f>
        <v>0</v>
      </c>
      <c r="AF88" s="26"/>
      <c r="AG88">
        <f t="shared" si="5"/>
        <v>36.420118086643001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9.5734605393896306</v>
      </c>
      <c r="H89">
        <f>PPCL_Spot!R89</f>
        <v>0</v>
      </c>
      <c r="I89">
        <f>Bawana_NG!R89</f>
        <v>10.819999999999999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14.35</v>
      </c>
      <c r="AB89" s="117">
        <f>-STOA!R89</f>
        <v>0</v>
      </c>
      <c r="AC89">
        <f t="shared" si="3"/>
        <v>0.30574245274662876</v>
      </c>
      <c r="AD89">
        <f t="shared" si="4"/>
        <v>34.437718086643002</v>
      </c>
      <c r="AE89">
        <f>'IDT-1'!D89</f>
        <v>0</v>
      </c>
      <c r="AF89" s="26"/>
      <c r="AG89">
        <f t="shared" si="5"/>
        <v>34.437718086643002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9.5734605393896306</v>
      </c>
      <c r="H90">
        <f>PPCL_Spot!R90</f>
        <v>0</v>
      </c>
      <c r="I90">
        <f>Bawana_NG!R90</f>
        <v>8.8199999999999985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14.35</v>
      </c>
      <c r="AB90" s="117">
        <f>-STOA!R90</f>
        <v>0</v>
      </c>
      <c r="AC90">
        <f t="shared" si="3"/>
        <v>0.28814245274662875</v>
      </c>
      <c r="AD90">
        <f t="shared" si="4"/>
        <v>32.455318086643004</v>
      </c>
      <c r="AE90">
        <f>'IDT-1'!D90</f>
        <v>0</v>
      </c>
      <c r="AF90" s="26"/>
      <c r="AG90">
        <f t="shared" si="5"/>
        <v>32.455318086643004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9.5734605393896306</v>
      </c>
      <c r="H91">
        <f>PPCL_Spot!R91</f>
        <v>0</v>
      </c>
      <c r="I91">
        <f>Bawana_NG!R91</f>
        <v>12.819999999999997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14.35</v>
      </c>
      <c r="AB91" s="117">
        <f>-STOA!R91</f>
        <v>0</v>
      </c>
      <c r="AC91">
        <f t="shared" si="3"/>
        <v>0.33592645274662875</v>
      </c>
      <c r="AD91">
        <f t="shared" si="4"/>
        <v>37.837534086643004</v>
      </c>
      <c r="AE91">
        <f>'IDT-1'!D91</f>
        <v>0</v>
      </c>
      <c r="AF91" s="26"/>
      <c r="AG91">
        <f t="shared" si="5"/>
        <v>37.837534086643004</v>
      </c>
      <c r="AI91" s="75">
        <f>PXIL!L91</f>
        <v>0</v>
      </c>
      <c r="AJ91" s="75">
        <f>PXIL!R91</f>
        <v>0</v>
      </c>
      <c r="AK91" s="75">
        <f>RTM_IEX!L91</f>
        <v>1.43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9.5734605393896306</v>
      </c>
      <c r="H92">
        <f>PPCL_Spot!R92</f>
        <v>0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14.35</v>
      </c>
      <c r="AB92" s="117">
        <f>-STOA!R92</f>
        <v>0</v>
      </c>
      <c r="AC92">
        <f t="shared" si="3"/>
        <v>0.26884495476438502</v>
      </c>
      <c r="AD92">
        <f t="shared" si="4"/>
        <v>28.674615584625244</v>
      </c>
      <c r="AE92">
        <f>'IDT-1'!D92</f>
        <v>0</v>
      </c>
      <c r="AF92" s="26"/>
      <c r="AG92">
        <f t="shared" si="5"/>
        <v>28.674615584625244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-0.8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9.8800000000000008</v>
      </c>
      <c r="H93">
        <f>PPCL_Spot!R93</f>
        <v>0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14.35</v>
      </c>
      <c r="AB93" s="117">
        <f>-STOA!R93</f>
        <v>0</v>
      </c>
      <c r="AC93">
        <f t="shared" si="3"/>
        <v>0.26444000000000001</v>
      </c>
      <c r="AD93">
        <f t="shared" si="4"/>
        <v>29.785559999999997</v>
      </c>
      <c r="AE93">
        <f>'IDT-1'!D93</f>
        <v>0</v>
      </c>
      <c r="AF93" s="26"/>
      <c r="AG93">
        <f t="shared" si="5"/>
        <v>29.785559999999997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14.35</v>
      </c>
      <c r="AB94" s="117">
        <f>-STOA!R94</f>
        <v>0</v>
      </c>
      <c r="AC94">
        <f t="shared" si="3"/>
        <v>0.26557412752219534</v>
      </c>
      <c r="AD94">
        <f t="shared" si="4"/>
        <v>27.904425872477805</v>
      </c>
      <c r="AE94">
        <f>'IDT-1'!D94</f>
        <v>0</v>
      </c>
      <c r="AF94" s="26"/>
      <c r="AG94">
        <f t="shared" si="5"/>
        <v>27.904425872477805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-1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9.5734605393896306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14.35</v>
      </c>
      <c r="AB95" s="117">
        <f>-STOA!R95</f>
        <v>0</v>
      </c>
      <c r="AC95">
        <f t="shared" si="3"/>
        <v>0.28837683531321473</v>
      </c>
      <c r="AD95">
        <f t="shared" si="4"/>
        <v>26.455083704076415</v>
      </c>
      <c r="AE95">
        <f>'IDT-1'!D95</f>
        <v>0</v>
      </c>
      <c r="AF95" s="26"/>
      <c r="AG95">
        <f t="shared" si="5"/>
        <v>26.455083704076415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-3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9.5734605393896306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14.35</v>
      </c>
      <c r="AB96" s="117">
        <f>-STOA!R96</f>
        <v>0</v>
      </c>
      <c r="AC96">
        <f t="shared" si="3"/>
        <v>0.30613309035760539</v>
      </c>
      <c r="AD96">
        <f t="shared" si="4"/>
        <v>24.437327449032026</v>
      </c>
      <c r="AE96">
        <f>'IDT-1'!D96</f>
        <v>0</v>
      </c>
      <c r="AF96" s="26"/>
      <c r="AG96">
        <f t="shared" si="5"/>
        <v>24.437327449032026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-5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9.5734605393896306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14.35</v>
      </c>
      <c r="AB97" s="117">
        <f>-STOA!R97</f>
        <v>0</v>
      </c>
      <c r="AC97">
        <f t="shared" si="3"/>
        <v>0.26174245274662877</v>
      </c>
      <c r="AD97">
        <f t="shared" si="4"/>
        <v>29.481718086643003</v>
      </c>
      <c r="AE97">
        <f>'IDT-1'!D97</f>
        <v>0</v>
      </c>
      <c r="AF97" s="26"/>
      <c r="AG97">
        <f t="shared" si="5"/>
        <v>29.481718086643003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9.5734605393896306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14.35</v>
      </c>
      <c r="AB98" s="117">
        <f>-STOA!R98</f>
        <v>0</v>
      </c>
      <c r="AC98">
        <f t="shared" si="3"/>
        <v>0.33986997494194759</v>
      </c>
      <c r="AD98">
        <f t="shared" si="4"/>
        <v>20.603590564447682</v>
      </c>
      <c r="AE98">
        <f>'IDT-1'!D98</f>
        <v>0</v>
      </c>
      <c r="AF98" s="26"/>
      <c r="AG98">
        <f t="shared" si="5"/>
        <v>20.603590564447682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-8.8000000000000007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0.23118134215755887</v>
      </c>
      <c r="H99">
        <f t="shared" si="6"/>
        <v>0</v>
      </c>
      <c r="I99">
        <f t="shared" si="6"/>
        <v>0.2865775881881224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0.28698000000000007</v>
      </c>
      <c r="AB99" s="117">
        <f t="shared" si="6"/>
        <v>0</v>
      </c>
      <c r="AC99">
        <f t="shared" si="6"/>
        <v>7.2238568033454621E-3</v>
      </c>
      <c r="AD99">
        <f t="shared" si="6"/>
        <v>0.80317257354233473</v>
      </c>
      <c r="AE99">
        <f t="shared" ref="AE99:AR99" si="7">SUM(AE3:AE98)/4000</f>
        <v>0</v>
      </c>
      <c r="AG99">
        <f t="shared" si="7"/>
        <v>0.80317257354233473</v>
      </c>
      <c r="AI99">
        <f t="shared" si="7"/>
        <v>0</v>
      </c>
      <c r="AJ99">
        <f t="shared" si="7"/>
        <v>0</v>
      </c>
      <c r="AK99">
        <f t="shared" si="7"/>
        <v>1.08825E-2</v>
      </c>
      <c r="AL99">
        <f t="shared" si="7"/>
        <v>-5.2249999999999996E-3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206</v>
      </c>
      <c r="C1" s="31">
        <v>44593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44573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44573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13.689052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0.12046365760000001</v>
      </c>
      <c r="AD3">
        <f>SUM(B3:AB3,AI3:AR3)-AC3</f>
        <v>13.5685883424</v>
      </c>
      <c r="AE3">
        <v>0</v>
      </c>
      <c r="AF3" s="26"/>
      <c r="AG3">
        <f>SUM(AD3:AF3)</f>
        <v>13.5685883424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13.921004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0.12250483520000001</v>
      </c>
      <c r="AD4">
        <f t="shared" ref="AD4:AD67" si="1">SUM(B4:AB4,AI4:AR4)-AC4</f>
        <v>13.798499164799999</v>
      </c>
      <c r="AE4">
        <v>0</v>
      </c>
      <c r="AF4" s="26"/>
      <c r="AG4">
        <f t="shared" ref="AG4:AG67" si="2">SUM(AD4:AF4)</f>
        <v>13.798499164799999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13.327305000000001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0.11728028400000001</v>
      </c>
      <c r="AD5">
        <f t="shared" si="1"/>
        <v>13.210024716000001</v>
      </c>
      <c r="AE5">
        <v>0</v>
      </c>
      <c r="AF5" s="26"/>
      <c r="AG5">
        <f t="shared" si="2"/>
        <v>13.210024716000001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13.963791000000001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0.12288136080000001</v>
      </c>
      <c r="AD6">
        <f t="shared" si="1"/>
        <v>13.840909639200001</v>
      </c>
      <c r="AE6">
        <v>0</v>
      </c>
      <c r="AF6" s="26"/>
      <c r="AG6">
        <f t="shared" si="2"/>
        <v>13.840909639200001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12.083608999999999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0.1063357592</v>
      </c>
      <c r="AD7">
        <f t="shared" si="1"/>
        <v>11.977273240799999</v>
      </c>
      <c r="AE7">
        <v>0</v>
      </c>
      <c r="AF7" s="26"/>
      <c r="AG7">
        <f t="shared" si="2"/>
        <v>11.977273240799999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8.5969599999999993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7.5653247999999992E-2</v>
      </c>
      <c r="AD8">
        <f t="shared" si="1"/>
        <v>8.5213067519999992</v>
      </c>
      <c r="AE8">
        <v>0</v>
      </c>
      <c r="AF8" s="26"/>
      <c r="AG8">
        <f t="shared" si="2"/>
        <v>8.5213067519999992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12.997085999999999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0.11437435680000001</v>
      </c>
      <c r="AD9">
        <f t="shared" si="1"/>
        <v>12.882711643199999</v>
      </c>
      <c r="AE9">
        <v>0</v>
      </c>
      <c r="AF9" s="26"/>
      <c r="AG9">
        <f t="shared" si="2"/>
        <v>12.882711643199999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13.735319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0.12087080720000001</v>
      </c>
      <c r="AD10">
        <f t="shared" si="1"/>
        <v>13.614448192800001</v>
      </c>
      <c r="AE10">
        <v>0</v>
      </c>
      <c r="AF10" s="26"/>
      <c r="AG10">
        <f t="shared" si="2"/>
        <v>13.614448192800001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14.345907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1.34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0.13803598160000002</v>
      </c>
      <c r="AD11">
        <f t="shared" si="1"/>
        <v>15.5478710184</v>
      </c>
      <c r="AE11">
        <v>0</v>
      </c>
      <c r="AF11" s="26"/>
      <c r="AG11">
        <f t="shared" si="2"/>
        <v>15.5478710184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11.229808999999999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9.8822319200000008E-2</v>
      </c>
      <c r="AD12">
        <f t="shared" si="1"/>
        <v>11.1309866808</v>
      </c>
      <c r="AE12">
        <v>0</v>
      </c>
      <c r="AF12" s="26"/>
      <c r="AG12">
        <f t="shared" si="2"/>
        <v>11.1309866808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11.760861999999999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0.1034955856</v>
      </c>
      <c r="AD13">
        <f t="shared" si="1"/>
        <v>11.6573664144</v>
      </c>
      <c r="AE13">
        <v>0</v>
      </c>
      <c r="AF13" s="26"/>
      <c r="AG13">
        <f t="shared" si="2"/>
        <v>11.6573664144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14.345907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1.05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0.13548398160000003</v>
      </c>
      <c r="AD14">
        <f t="shared" si="1"/>
        <v>15.260423018400001</v>
      </c>
      <c r="AE14">
        <v>0</v>
      </c>
      <c r="AF14" s="26"/>
      <c r="AG14">
        <f t="shared" si="2"/>
        <v>15.260423018400001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11.56658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0.10178590400000001</v>
      </c>
      <c r="AD15">
        <f t="shared" si="1"/>
        <v>11.464794096</v>
      </c>
      <c r="AE15">
        <v>0</v>
      </c>
      <c r="AF15" s="26"/>
      <c r="AG15">
        <f t="shared" si="2"/>
        <v>11.464794096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14.345907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0.12791598160000001</v>
      </c>
      <c r="AD16">
        <f t="shared" si="1"/>
        <v>14.407991018400001</v>
      </c>
      <c r="AE16">
        <v>0</v>
      </c>
      <c r="AF16" s="26"/>
      <c r="AG16">
        <f t="shared" si="2"/>
        <v>14.407991018400001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14.345907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0.12712398160000002</v>
      </c>
      <c r="AD17">
        <f t="shared" si="1"/>
        <v>14.3187830184</v>
      </c>
      <c r="AE17">
        <v>0</v>
      </c>
      <c r="AF17" s="26"/>
      <c r="AG17">
        <f t="shared" si="2"/>
        <v>14.3187830184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14.345907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0.14472398160000002</v>
      </c>
      <c r="AD18">
        <f t="shared" si="1"/>
        <v>16.301183018400003</v>
      </c>
      <c r="AE18">
        <v>0</v>
      </c>
      <c r="AF18" s="26"/>
      <c r="AG18">
        <f t="shared" si="2"/>
        <v>16.301183018400003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14.345907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0.48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0.1304679816</v>
      </c>
      <c r="AD19">
        <f t="shared" si="1"/>
        <v>14.6954390184</v>
      </c>
      <c r="AE19">
        <v>0</v>
      </c>
      <c r="AF19" s="26"/>
      <c r="AG19">
        <f t="shared" si="2"/>
        <v>14.6954390184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14.345907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0.1262439816</v>
      </c>
      <c r="AD20">
        <f t="shared" si="1"/>
        <v>14.2196630184</v>
      </c>
      <c r="AE20">
        <v>0</v>
      </c>
      <c r="AF20" s="26"/>
      <c r="AG20">
        <f t="shared" si="2"/>
        <v>14.2196630184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14.345907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0.56999999999999995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0.13125998160000002</v>
      </c>
      <c r="AD21">
        <f t="shared" si="1"/>
        <v>14.784647018400001</v>
      </c>
      <c r="AE21">
        <v>0</v>
      </c>
      <c r="AF21" s="26"/>
      <c r="AG21">
        <f t="shared" si="2"/>
        <v>14.784647018400001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11.566784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0.10178769920000001</v>
      </c>
      <c r="AD22">
        <f t="shared" si="1"/>
        <v>11.464996300799999</v>
      </c>
      <c r="AE22">
        <v>0</v>
      </c>
      <c r="AF22" s="26"/>
      <c r="AG22">
        <f t="shared" si="2"/>
        <v>11.464996300799999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14.345907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0.67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0.13213998160000001</v>
      </c>
      <c r="AD23">
        <f t="shared" si="1"/>
        <v>14.8837670184</v>
      </c>
      <c r="AE23">
        <v>0</v>
      </c>
      <c r="AF23" s="26"/>
      <c r="AG23">
        <f t="shared" si="2"/>
        <v>14.8837670184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14.345907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0.96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0.13469198160000001</v>
      </c>
      <c r="AD24">
        <f t="shared" si="1"/>
        <v>15.171215018400002</v>
      </c>
      <c r="AE24">
        <v>0</v>
      </c>
      <c r="AF24" s="26"/>
      <c r="AG24">
        <f t="shared" si="2"/>
        <v>15.171215018400002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14.345907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2.2999999999999998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0.14648398160000001</v>
      </c>
      <c r="AD25">
        <f t="shared" si="1"/>
        <v>16.499423018400002</v>
      </c>
      <c r="AE25">
        <v>0</v>
      </c>
      <c r="AF25" s="26"/>
      <c r="AG25">
        <f t="shared" si="2"/>
        <v>16.499423018400002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14.345907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0.28999999999999998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0.1287959816</v>
      </c>
      <c r="AD26">
        <f t="shared" si="1"/>
        <v>14.5071110184</v>
      </c>
      <c r="AE26">
        <v>0</v>
      </c>
      <c r="AF26" s="26"/>
      <c r="AG26">
        <f t="shared" si="2"/>
        <v>14.5071110184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14.249176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0.12539274880000001</v>
      </c>
      <c r="AD27">
        <f t="shared" si="1"/>
        <v>14.123783251200001</v>
      </c>
      <c r="AE27">
        <v>0</v>
      </c>
      <c r="AF27" s="26"/>
      <c r="AG27">
        <f t="shared" si="2"/>
        <v>14.123783251200001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14.345907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3.16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0.15405198160000003</v>
      </c>
      <c r="AD28">
        <f t="shared" si="1"/>
        <v>17.351855018400002</v>
      </c>
      <c r="AE28">
        <v>0</v>
      </c>
      <c r="AF28" s="26"/>
      <c r="AG28">
        <f t="shared" si="2"/>
        <v>17.351855018400002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14.345907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0.28999999999999998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0.1287959816</v>
      </c>
      <c r="AD29">
        <f t="shared" si="1"/>
        <v>14.5071110184</v>
      </c>
      <c r="AE29">
        <v>0</v>
      </c>
      <c r="AF29" s="26"/>
      <c r="AG29">
        <f t="shared" si="2"/>
        <v>14.5071110184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14.345907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1.24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0.1371559816</v>
      </c>
      <c r="AD30">
        <f t="shared" si="1"/>
        <v>15.448751018400001</v>
      </c>
      <c r="AE30">
        <v>0</v>
      </c>
      <c r="AF30" s="26"/>
      <c r="AG30">
        <f t="shared" si="2"/>
        <v>15.448751018400001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14.345907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0.13469198160000001</v>
      </c>
      <c r="AD31">
        <f t="shared" si="1"/>
        <v>15.171215018400002</v>
      </c>
      <c r="AE31">
        <v>0</v>
      </c>
      <c r="AF31" s="26"/>
      <c r="AG31">
        <f t="shared" si="2"/>
        <v>15.171215018400002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14.345907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0.16408398160000001</v>
      </c>
      <c r="AD32">
        <f t="shared" si="1"/>
        <v>18.4818230184</v>
      </c>
      <c r="AE32">
        <v>0</v>
      </c>
      <c r="AF32" s="26"/>
      <c r="AG32">
        <f t="shared" si="2"/>
        <v>18.4818230184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14.345907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1.82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0.1422599816</v>
      </c>
      <c r="AD33">
        <f t="shared" si="1"/>
        <v>16.023647018400002</v>
      </c>
      <c r="AE33">
        <v>0</v>
      </c>
      <c r="AF33" s="26"/>
      <c r="AG33">
        <f t="shared" si="2"/>
        <v>16.023647018400002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14.345907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0.56999999999999995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0.13125998160000002</v>
      </c>
      <c r="AD34">
        <f t="shared" si="1"/>
        <v>14.784647018400001</v>
      </c>
      <c r="AE34">
        <v>0</v>
      </c>
      <c r="AF34" s="26"/>
      <c r="AG34">
        <f t="shared" si="2"/>
        <v>14.784647018400001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14.345907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0.38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0.12958798160000001</v>
      </c>
      <c r="AD35">
        <f t="shared" si="1"/>
        <v>14.596319018400001</v>
      </c>
      <c r="AE35">
        <v>0</v>
      </c>
      <c r="AF35" s="26"/>
      <c r="AG35">
        <f t="shared" si="2"/>
        <v>14.596319018400001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14.045169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0.12359748720000001</v>
      </c>
      <c r="AD36">
        <f t="shared" si="1"/>
        <v>13.9215715128</v>
      </c>
      <c r="AE36">
        <v>0</v>
      </c>
      <c r="AF36" s="26"/>
      <c r="AG36">
        <f t="shared" si="2"/>
        <v>13.9215715128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14.345907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2.77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0.15061998160000001</v>
      </c>
      <c r="AD37">
        <f t="shared" si="1"/>
        <v>16.965287018400002</v>
      </c>
      <c r="AE37">
        <v>0</v>
      </c>
      <c r="AF37" s="26"/>
      <c r="AG37">
        <f t="shared" si="2"/>
        <v>16.965287018400002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14.345907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0.14472398160000002</v>
      </c>
      <c r="AD38">
        <f t="shared" si="1"/>
        <v>16.301183018400003</v>
      </c>
      <c r="AE38">
        <v>0</v>
      </c>
      <c r="AF38" s="26"/>
      <c r="AG38">
        <f t="shared" si="2"/>
        <v>16.301183018400003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14.345907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2.87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0.15149998160000003</v>
      </c>
      <c r="AD39">
        <f t="shared" si="1"/>
        <v>17.064407018400001</v>
      </c>
      <c r="AE39">
        <v>0</v>
      </c>
      <c r="AF39" s="26"/>
      <c r="AG39">
        <f t="shared" si="2"/>
        <v>17.064407018400001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14.345907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1.1499999999999999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0.13636398160000002</v>
      </c>
      <c r="AD40">
        <f t="shared" si="1"/>
        <v>15.3595430184</v>
      </c>
      <c r="AE40">
        <v>0</v>
      </c>
      <c r="AF40" s="26"/>
      <c r="AG40">
        <f t="shared" si="2"/>
        <v>15.3595430184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14.345907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1.1499999999999999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0.13636398160000002</v>
      </c>
      <c r="AD41">
        <f t="shared" si="1"/>
        <v>15.3595430184</v>
      </c>
      <c r="AE41">
        <v>0</v>
      </c>
      <c r="AF41" s="26"/>
      <c r="AG41">
        <f t="shared" si="2"/>
        <v>15.3595430184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14.345907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0.67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0.13213998160000001</v>
      </c>
      <c r="AD42">
        <f t="shared" si="1"/>
        <v>14.8837670184</v>
      </c>
      <c r="AE42">
        <v>0</v>
      </c>
      <c r="AF42" s="26"/>
      <c r="AG42">
        <f t="shared" si="2"/>
        <v>14.8837670184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12.546590999999999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0.1104100008</v>
      </c>
      <c r="AD43">
        <f t="shared" si="1"/>
        <v>12.436180999199999</v>
      </c>
      <c r="AE43">
        <v>0</v>
      </c>
      <c r="AF43" s="26"/>
      <c r="AG43">
        <f t="shared" si="2"/>
        <v>12.436180999199999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14.345907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1.34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0.13803598160000002</v>
      </c>
      <c r="AD44">
        <f t="shared" si="1"/>
        <v>15.5478710184</v>
      </c>
      <c r="AE44">
        <v>0</v>
      </c>
      <c r="AF44" s="26"/>
      <c r="AG44">
        <f t="shared" si="2"/>
        <v>15.5478710184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13.4831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0.11865128000000001</v>
      </c>
      <c r="AD45">
        <f t="shared" si="1"/>
        <v>13.36444872</v>
      </c>
      <c r="AE45">
        <v>0</v>
      </c>
      <c r="AF45" s="26"/>
      <c r="AG45">
        <f t="shared" si="2"/>
        <v>13.36444872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14.345907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1.72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0.14137998160000001</v>
      </c>
      <c r="AD46">
        <f t="shared" si="1"/>
        <v>15.924527018399999</v>
      </c>
      <c r="AE46">
        <v>0</v>
      </c>
      <c r="AF46" s="26"/>
      <c r="AG46">
        <f t="shared" si="2"/>
        <v>15.924527018399999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14.112216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0.1241875008</v>
      </c>
      <c r="AD47">
        <f t="shared" si="1"/>
        <v>13.9880284992</v>
      </c>
      <c r="AE47">
        <v>0</v>
      </c>
      <c r="AF47" s="26"/>
      <c r="AG47">
        <f t="shared" si="2"/>
        <v>13.9880284992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14.345907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0.38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0.12958798160000001</v>
      </c>
      <c r="AD48">
        <f t="shared" si="1"/>
        <v>14.596319018400001</v>
      </c>
      <c r="AE48">
        <v>0</v>
      </c>
      <c r="AF48" s="26"/>
      <c r="AG48">
        <f t="shared" si="2"/>
        <v>14.596319018400001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14.345907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1.05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0.13548398160000003</v>
      </c>
      <c r="AD49">
        <f t="shared" si="1"/>
        <v>15.260423018400001</v>
      </c>
      <c r="AE49">
        <v>0</v>
      </c>
      <c r="AF49" s="26"/>
      <c r="AG49">
        <f t="shared" si="2"/>
        <v>15.260423018400001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13.637769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0.12001236720000001</v>
      </c>
      <c r="AD50">
        <f t="shared" si="1"/>
        <v>13.517756632800001</v>
      </c>
      <c r="AE50">
        <v>0</v>
      </c>
      <c r="AF50" s="26"/>
      <c r="AG50">
        <f t="shared" si="2"/>
        <v>13.517756632800001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14.345907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0.12712398160000002</v>
      </c>
      <c r="AD51">
        <f t="shared" si="1"/>
        <v>14.3187830184</v>
      </c>
      <c r="AE51">
        <v>0</v>
      </c>
      <c r="AF51" s="26"/>
      <c r="AG51">
        <f t="shared" si="2"/>
        <v>14.3187830184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14.345907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0.19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0.12791598160000001</v>
      </c>
      <c r="AD52">
        <f t="shared" si="1"/>
        <v>14.407991018400001</v>
      </c>
      <c r="AE52">
        <v>0</v>
      </c>
      <c r="AF52" s="26"/>
      <c r="AG52">
        <f t="shared" si="2"/>
        <v>14.407991018400001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14.345907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0.77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0.1330199816</v>
      </c>
      <c r="AD53">
        <f t="shared" si="1"/>
        <v>14.9828870184</v>
      </c>
      <c r="AE53">
        <v>0</v>
      </c>
      <c r="AF53" s="26"/>
      <c r="AG53">
        <f t="shared" si="2"/>
        <v>14.9828870184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14.345907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0.12712398160000002</v>
      </c>
      <c r="AD54">
        <f t="shared" si="1"/>
        <v>14.3187830184</v>
      </c>
      <c r="AE54">
        <v>0</v>
      </c>
      <c r="AF54" s="26"/>
      <c r="AG54">
        <f t="shared" si="2"/>
        <v>14.3187830184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14.345907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0.1262439816</v>
      </c>
      <c r="AD55">
        <f t="shared" si="1"/>
        <v>14.2196630184</v>
      </c>
      <c r="AE55">
        <v>0</v>
      </c>
      <c r="AF55" s="26"/>
      <c r="AG55">
        <f t="shared" si="2"/>
        <v>14.2196630184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14.345907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0.77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0.1330199816</v>
      </c>
      <c r="AD56">
        <f t="shared" si="1"/>
        <v>14.9828870184</v>
      </c>
      <c r="AE56">
        <v>0</v>
      </c>
      <c r="AF56" s="26"/>
      <c r="AG56">
        <f t="shared" si="2"/>
        <v>14.9828870184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11.442107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0.1006905416</v>
      </c>
      <c r="AD57">
        <f t="shared" si="1"/>
        <v>11.341416458399999</v>
      </c>
      <c r="AE57">
        <v>0</v>
      </c>
      <c r="AF57" s="26"/>
      <c r="AG57">
        <f t="shared" si="2"/>
        <v>11.341416458399999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14.139647999999999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0.1244289024</v>
      </c>
      <c r="AD58">
        <f t="shared" si="1"/>
        <v>14.015219097599999</v>
      </c>
      <c r="AE58">
        <v>0</v>
      </c>
      <c r="AF58" s="26"/>
      <c r="AG58">
        <f t="shared" si="2"/>
        <v>14.015219097599999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13.361288999999999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0.11757934320000001</v>
      </c>
      <c r="AD59">
        <f t="shared" si="1"/>
        <v>13.2437096568</v>
      </c>
      <c r="AE59">
        <v>0</v>
      </c>
      <c r="AF59" s="26"/>
      <c r="AG59">
        <f t="shared" si="2"/>
        <v>13.2437096568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14.345907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0.48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0.1304679816</v>
      </c>
      <c r="AD60">
        <f t="shared" si="1"/>
        <v>14.6954390184</v>
      </c>
      <c r="AE60">
        <v>0</v>
      </c>
      <c r="AF60" s="26"/>
      <c r="AG60">
        <f t="shared" si="2"/>
        <v>14.6954390184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14.21857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0.12512341600000002</v>
      </c>
      <c r="AD61">
        <f t="shared" si="1"/>
        <v>14.093446584</v>
      </c>
      <c r="AE61">
        <v>0</v>
      </c>
      <c r="AF61" s="26"/>
      <c r="AG61">
        <f t="shared" si="2"/>
        <v>14.093446584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14.345907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0.86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0.13381198160000002</v>
      </c>
      <c r="AD62">
        <f t="shared" si="1"/>
        <v>15.072095018400001</v>
      </c>
      <c r="AE62">
        <v>0</v>
      </c>
      <c r="AF62" s="26"/>
      <c r="AG62">
        <f t="shared" si="2"/>
        <v>15.072095018400001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14.345907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0.77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0.1330199816</v>
      </c>
      <c r="AD63">
        <f t="shared" si="1"/>
        <v>14.9828870184</v>
      </c>
      <c r="AE63">
        <v>0</v>
      </c>
      <c r="AF63" s="26"/>
      <c r="AG63">
        <f t="shared" si="2"/>
        <v>14.9828870184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13.265274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0.1167344112</v>
      </c>
      <c r="AD64">
        <f t="shared" si="1"/>
        <v>13.1485395888</v>
      </c>
      <c r="AE64">
        <v>0</v>
      </c>
      <c r="AF64" s="26"/>
      <c r="AG64">
        <f t="shared" si="2"/>
        <v>13.1485395888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14.345907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0.56999999999999995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0.13125998160000002</v>
      </c>
      <c r="AD65">
        <f t="shared" si="1"/>
        <v>14.784647018400001</v>
      </c>
      <c r="AE65">
        <v>0</v>
      </c>
      <c r="AF65" s="26"/>
      <c r="AG65">
        <f t="shared" si="2"/>
        <v>14.784647018400001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14.345907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1.1499999999999999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0.13636398160000002</v>
      </c>
      <c r="AD66">
        <f t="shared" si="1"/>
        <v>15.3595430184</v>
      </c>
      <c r="AE66">
        <v>0</v>
      </c>
      <c r="AF66" s="26"/>
      <c r="AG66">
        <f t="shared" si="2"/>
        <v>15.3595430184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14.345907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0.14982798160000002</v>
      </c>
      <c r="AD67">
        <f t="shared" si="1"/>
        <v>16.876079018399999</v>
      </c>
      <c r="AE67">
        <v>0</v>
      </c>
      <c r="AF67" s="26"/>
      <c r="AG67">
        <f t="shared" si="2"/>
        <v>16.876079018399999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14.345907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0.1262439816</v>
      </c>
      <c r="AD68">
        <f t="shared" ref="AD68:AD98" si="4">SUM(B68:AB68,AI68:AR68)-AC68</f>
        <v>14.2196630184</v>
      </c>
      <c r="AE68">
        <v>0</v>
      </c>
      <c r="AF68" s="26"/>
      <c r="AG68">
        <f t="shared" ref="AG68:AG98" si="5">SUM(AD68:AF68)</f>
        <v>14.2196630184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13.033731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0.11469683280000001</v>
      </c>
      <c r="AD69">
        <f t="shared" si="4"/>
        <v>12.9190341672</v>
      </c>
      <c r="AE69">
        <v>0</v>
      </c>
      <c r="AF69" s="26"/>
      <c r="AG69">
        <f t="shared" si="5"/>
        <v>12.9190341672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13.786295000000001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0.12131939600000001</v>
      </c>
      <c r="AD70">
        <f t="shared" si="4"/>
        <v>13.664975604</v>
      </c>
      <c r="AE70">
        <v>0</v>
      </c>
      <c r="AF70" s="26"/>
      <c r="AG70">
        <f t="shared" si="5"/>
        <v>13.664975604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14.345907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0.38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0.12958798160000001</v>
      </c>
      <c r="AD71">
        <f t="shared" si="4"/>
        <v>14.596319018400001</v>
      </c>
      <c r="AE71">
        <v>0</v>
      </c>
      <c r="AF71" s="26"/>
      <c r="AG71">
        <f t="shared" si="5"/>
        <v>14.596319018400001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13.748626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0.1209879088</v>
      </c>
      <c r="AD72">
        <f t="shared" si="4"/>
        <v>13.6276380912</v>
      </c>
      <c r="AE72">
        <v>0</v>
      </c>
      <c r="AF72" s="26"/>
      <c r="AG72">
        <f t="shared" si="5"/>
        <v>13.6276380912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12.32508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0.108460704</v>
      </c>
      <c r="AD73">
        <f t="shared" si="4"/>
        <v>12.216619295999999</v>
      </c>
      <c r="AE73">
        <v>0</v>
      </c>
      <c r="AF73" s="26"/>
      <c r="AG73">
        <f t="shared" si="5"/>
        <v>12.216619295999999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14.345907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0.18520398160000001</v>
      </c>
      <c r="AD74">
        <f t="shared" si="4"/>
        <v>20.860703018399999</v>
      </c>
      <c r="AE74">
        <v>0</v>
      </c>
      <c r="AF74" s="26"/>
      <c r="AG74">
        <f t="shared" si="5"/>
        <v>20.860703018399999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14.345907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0.86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0.13381198160000002</v>
      </c>
      <c r="AD75">
        <f t="shared" si="4"/>
        <v>15.072095018400001</v>
      </c>
      <c r="AE75">
        <v>0</v>
      </c>
      <c r="AF75" s="26"/>
      <c r="AG75">
        <f t="shared" si="5"/>
        <v>15.072095018400001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14.345907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0.13469198160000001</v>
      </c>
      <c r="AD76">
        <f t="shared" si="4"/>
        <v>15.171215018400002</v>
      </c>
      <c r="AE76">
        <v>0</v>
      </c>
      <c r="AF76" s="26"/>
      <c r="AG76">
        <f t="shared" si="5"/>
        <v>15.171215018400002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14.345907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1.24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0.1371559816</v>
      </c>
      <c r="AD77">
        <f t="shared" si="4"/>
        <v>15.448751018400001</v>
      </c>
      <c r="AE77">
        <v>0</v>
      </c>
      <c r="AF77" s="26"/>
      <c r="AG77">
        <f t="shared" si="5"/>
        <v>15.448751018400001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11.876735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0.10451526800000001</v>
      </c>
      <c r="AD78">
        <f t="shared" si="4"/>
        <v>11.772219732</v>
      </c>
      <c r="AE78">
        <v>0</v>
      </c>
      <c r="AF78" s="26"/>
      <c r="AG78">
        <f t="shared" si="5"/>
        <v>11.772219732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14.345907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0.1262439816</v>
      </c>
      <c r="AD79">
        <f t="shared" si="4"/>
        <v>14.2196630184</v>
      </c>
      <c r="AE79">
        <v>0</v>
      </c>
      <c r="AF79" s="26"/>
      <c r="AG79">
        <f t="shared" si="5"/>
        <v>14.2196630184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14.345907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0.28999999999999998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0.1287959816</v>
      </c>
      <c r="AD80">
        <f t="shared" si="4"/>
        <v>14.5071110184</v>
      </c>
      <c r="AE80">
        <v>0</v>
      </c>
      <c r="AF80" s="26"/>
      <c r="AG80">
        <f t="shared" si="5"/>
        <v>14.5071110184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14.345907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5.07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0.17085998160000002</v>
      </c>
      <c r="AD81">
        <f t="shared" si="4"/>
        <v>19.245047018400001</v>
      </c>
      <c r="AE81">
        <v>0</v>
      </c>
      <c r="AF81" s="26"/>
      <c r="AG81">
        <f t="shared" si="5"/>
        <v>19.245047018400001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14.345907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0.48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0.1304679816</v>
      </c>
      <c r="AD82">
        <f t="shared" si="4"/>
        <v>14.6954390184</v>
      </c>
      <c r="AE82">
        <v>0</v>
      </c>
      <c r="AF82" s="26"/>
      <c r="AG82">
        <f t="shared" si="5"/>
        <v>14.6954390184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14.345907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2.2000000000000002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0.14560398160000002</v>
      </c>
      <c r="AD83">
        <f t="shared" si="4"/>
        <v>16.400303018399999</v>
      </c>
      <c r="AE83">
        <v>0</v>
      </c>
      <c r="AF83" s="26"/>
      <c r="AG83">
        <f t="shared" si="5"/>
        <v>16.400303018399999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14.345907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2.0099999999999998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0.14393198160000004</v>
      </c>
      <c r="AD84">
        <f t="shared" si="4"/>
        <v>16.2119750184</v>
      </c>
      <c r="AE84">
        <v>0</v>
      </c>
      <c r="AF84" s="26"/>
      <c r="AG84">
        <f t="shared" si="5"/>
        <v>16.2119750184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12.655607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0.1113693416</v>
      </c>
      <c r="AD85">
        <f t="shared" si="4"/>
        <v>12.5442376584</v>
      </c>
      <c r="AE85">
        <v>0</v>
      </c>
      <c r="AF85" s="26"/>
      <c r="AG85">
        <f t="shared" si="5"/>
        <v>12.5442376584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14.345907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1.34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0.13803598160000002</v>
      </c>
      <c r="AD86">
        <f t="shared" si="4"/>
        <v>15.5478710184</v>
      </c>
      <c r="AE86">
        <v>0</v>
      </c>
      <c r="AF86" s="26"/>
      <c r="AG86">
        <f t="shared" si="5"/>
        <v>15.5478710184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14.345907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0.56999999999999995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0.13125998160000002</v>
      </c>
      <c r="AD87">
        <f t="shared" si="4"/>
        <v>14.784647018400001</v>
      </c>
      <c r="AE87">
        <v>0</v>
      </c>
      <c r="AF87" s="26"/>
      <c r="AG87">
        <f t="shared" si="5"/>
        <v>14.784647018400001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14.345907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3.73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0.15906798160000002</v>
      </c>
      <c r="AD88">
        <f t="shared" si="4"/>
        <v>17.916839018400001</v>
      </c>
      <c r="AE88">
        <v>0</v>
      </c>
      <c r="AF88" s="26"/>
      <c r="AG88">
        <f t="shared" si="5"/>
        <v>17.916839018400001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13.3401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0.11739288000000001</v>
      </c>
      <c r="AD89">
        <f t="shared" si="4"/>
        <v>13.222707119999999</v>
      </c>
      <c r="AE89">
        <v>0</v>
      </c>
      <c r="AF89" s="26"/>
      <c r="AG89">
        <f t="shared" si="5"/>
        <v>13.222707119999999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13.51258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0.11891070400000001</v>
      </c>
      <c r="AD90">
        <f t="shared" si="4"/>
        <v>13.393669296000001</v>
      </c>
      <c r="AE90">
        <v>0</v>
      </c>
      <c r="AF90" s="26"/>
      <c r="AG90">
        <f t="shared" si="5"/>
        <v>13.393669296000001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14.345907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0.12712398160000002</v>
      </c>
      <c r="AD91">
        <f t="shared" si="4"/>
        <v>14.3187830184</v>
      </c>
      <c r="AE91">
        <v>0</v>
      </c>
      <c r="AF91" s="26"/>
      <c r="AG91">
        <f t="shared" si="5"/>
        <v>14.3187830184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12.54045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0.11035596</v>
      </c>
      <c r="AD92">
        <f t="shared" si="4"/>
        <v>12.43009404</v>
      </c>
      <c r="AE92">
        <v>0</v>
      </c>
      <c r="AF92" s="26"/>
      <c r="AG92">
        <f t="shared" si="5"/>
        <v>12.43009404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14.345907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1.24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0.1371559816</v>
      </c>
      <c r="AD93">
        <f t="shared" si="4"/>
        <v>15.448751018400001</v>
      </c>
      <c r="AE93">
        <v>0</v>
      </c>
      <c r="AF93" s="26"/>
      <c r="AG93">
        <f t="shared" si="5"/>
        <v>15.448751018400001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14.345907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2.4900000000000002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0.14815598159999999</v>
      </c>
      <c r="AD94">
        <f t="shared" si="4"/>
        <v>16.6877510184</v>
      </c>
      <c r="AE94">
        <v>0</v>
      </c>
      <c r="AF94" s="26"/>
      <c r="AG94">
        <f t="shared" si="5"/>
        <v>16.6877510184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14.345907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1.82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0.1422599816</v>
      </c>
      <c r="AD95">
        <f t="shared" si="4"/>
        <v>16.023647018400002</v>
      </c>
      <c r="AE95">
        <v>0</v>
      </c>
      <c r="AF95" s="26"/>
      <c r="AG95">
        <f t="shared" si="5"/>
        <v>16.023647018400002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14.345907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1.34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0.13803598160000002</v>
      </c>
      <c r="AD96">
        <f t="shared" si="4"/>
        <v>15.5478710184</v>
      </c>
      <c r="AE96">
        <v>0</v>
      </c>
      <c r="AF96" s="26"/>
      <c r="AG96">
        <f t="shared" si="5"/>
        <v>15.5478710184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14.345907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0.86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0.13381198160000002</v>
      </c>
      <c r="AD97">
        <f t="shared" si="4"/>
        <v>15.072095018400001</v>
      </c>
      <c r="AE97">
        <v>0</v>
      </c>
      <c r="AF97" s="26"/>
      <c r="AG97">
        <f t="shared" si="5"/>
        <v>15.072095018400001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14.227884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0.12520537919999999</v>
      </c>
      <c r="AD98">
        <f t="shared" si="4"/>
        <v>14.102678620799999</v>
      </c>
      <c r="AE98">
        <v>0</v>
      </c>
      <c r="AF98" s="26"/>
      <c r="AG98">
        <f t="shared" si="5"/>
        <v>14.102678620799999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0.33294457474999961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2.0022500000000002E-2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3.1061102578000001E-3</v>
      </c>
      <c r="AD99">
        <f t="shared" si="6"/>
        <v>0.3498609644922</v>
      </c>
      <c r="AE99">
        <f t="shared" ref="AE99:AR99" si="8">SUM(AE3:AE98)/4000</f>
        <v>0</v>
      </c>
      <c r="AG99">
        <f t="shared" si="8"/>
        <v>0.3498609644922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44573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160</v>
      </c>
      <c r="C3" s="16">
        <f>'[1]12'!C5</f>
        <v>0</v>
      </c>
      <c r="D3" s="16">
        <f>'[1]12'!D5</f>
        <v>184</v>
      </c>
      <c r="E3" s="16">
        <f>'[1]12'!E5</f>
        <v>0</v>
      </c>
      <c r="F3" s="15">
        <f>SUM(B3:E3)</f>
        <v>344</v>
      </c>
      <c r="G3" s="15">
        <f>'[1]12'!H5</f>
        <v>160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'[1]12'!B6</f>
        <v>163</v>
      </c>
      <c r="C4" s="16">
        <f>'[1]12'!C6</f>
        <v>0</v>
      </c>
      <c r="D4" s="16">
        <f>'[1]12'!D6</f>
        <v>184</v>
      </c>
      <c r="E4" s="16">
        <f>'[1]12'!E6</f>
        <v>0</v>
      </c>
      <c r="F4" s="15">
        <f>SUM(B4:E4)</f>
        <v>347</v>
      </c>
      <c r="G4" s="15">
        <f>'[1]12'!H6</f>
        <v>146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146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146</v>
      </c>
    </row>
    <row r="5" spans="1:18">
      <c r="A5" s="8" t="s">
        <v>47</v>
      </c>
      <c r="B5" s="15">
        <f>'[1]12'!B7</f>
        <v>163</v>
      </c>
      <c r="C5" s="16">
        <f>'[1]12'!C7</f>
        <v>0</v>
      </c>
      <c r="D5" s="16">
        <f>'[1]12'!D7</f>
        <v>184</v>
      </c>
      <c r="E5" s="16">
        <f>'[1]12'!E7</f>
        <v>0</v>
      </c>
      <c r="F5" s="15">
        <f t="shared" ref="F5:F68" si="6">SUM(B5:E5)</f>
        <v>347</v>
      </c>
      <c r="G5" s="15">
        <f>'[1]12'!H7</f>
        <v>146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146</v>
      </c>
      <c r="L5" s="18">
        <f>frq!C5</f>
        <v>1</v>
      </c>
      <c r="M5" s="16">
        <f t="shared" si="0"/>
        <v>146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146</v>
      </c>
      <c r="R5" s="168"/>
    </row>
    <row r="6" spans="1:18">
      <c r="A6" s="8" t="s">
        <v>48</v>
      </c>
      <c r="B6" s="15">
        <f>'[1]12'!B8</f>
        <v>160</v>
      </c>
      <c r="C6" s="16">
        <f>'[1]12'!C8</f>
        <v>0</v>
      </c>
      <c r="D6" s="16">
        <f>'[1]12'!D8</f>
        <v>187</v>
      </c>
      <c r="E6" s="16">
        <f>'[1]12'!E8</f>
        <v>0</v>
      </c>
      <c r="F6" s="15">
        <f t="shared" si="6"/>
        <v>347</v>
      </c>
      <c r="G6" s="15">
        <f>'[1]12'!H8</f>
        <v>146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146</v>
      </c>
      <c r="L6" s="18">
        <f>frq!C6</f>
        <v>1</v>
      </c>
      <c r="M6" s="16">
        <f t="shared" si="0"/>
        <v>146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146</v>
      </c>
    </row>
    <row r="7" spans="1:18">
      <c r="A7" s="8" t="s">
        <v>49</v>
      </c>
      <c r="B7" s="15">
        <f>'[1]12'!B9</f>
        <v>160</v>
      </c>
      <c r="C7" s="16">
        <f>'[1]12'!C9</f>
        <v>0</v>
      </c>
      <c r="D7" s="16">
        <f>'[1]12'!D9</f>
        <v>187</v>
      </c>
      <c r="E7" s="16">
        <f>'[1]12'!E9</f>
        <v>0</v>
      </c>
      <c r="F7" s="15">
        <f t="shared" si="6"/>
        <v>347</v>
      </c>
      <c r="G7" s="15">
        <f>'[1]12'!H9</f>
        <v>146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146</v>
      </c>
      <c r="L7" s="18">
        <f>frq!C7</f>
        <v>1</v>
      </c>
      <c r="M7" s="16">
        <f t="shared" si="0"/>
        <v>146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146</v>
      </c>
    </row>
    <row r="8" spans="1:18">
      <c r="A8" s="8" t="s">
        <v>50</v>
      </c>
      <c r="B8" s="15">
        <f>'[1]12'!B10</f>
        <v>160</v>
      </c>
      <c r="C8" s="16">
        <f>'[1]12'!C10</f>
        <v>0</v>
      </c>
      <c r="D8" s="16">
        <f>'[1]12'!D10</f>
        <v>187</v>
      </c>
      <c r="E8" s="16">
        <f>'[1]12'!E10</f>
        <v>0</v>
      </c>
      <c r="F8" s="15">
        <f t="shared" si="6"/>
        <v>347</v>
      </c>
      <c r="G8" s="15">
        <f>'[1]12'!H10</f>
        <v>146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146</v>
      </c>
      <c r="L8" s="18">
        <f>frq!C8</f>
        <v>1</v>
      </c>
      <c r="M8" s="16">
        <f t="shared" si="0"/>
        <v>146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146</v>
      </c>
    </row>
    <row r="9" spans="1:18">
      <c r="A9" s="8" t="s">
        <v>51</v>
      </c>
      <c r="B9" s="15">
        <f>'[1]12'!B11</f>
        <v>162</v>
      </c>
      <c r="C9" s="16">
        <f>'[1]12'!C11</f>
        <v>0</v>
      </c>
      <c r="D9" s="16">
        <f>'[1]12'!D11</f>
        <v>187</v>
      </c>
      <c r="E9" s="16">
        <f>'[1]12'!E11</f>
        <v>0</v>
      </c>
      <c r="F9" s="15">
        <f t="shared" si="6"/>
        <v>349</v>
      </c>
      <c r="G9" s="15">
        <f>'[1]12'!H11</f>
        <v>146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146</v>
      </c>
      <c r="L9" s="18">
        <f>frq!C9</f>
        <v>1</v>
      </c>
      <c r="M9" s="16">
        <f t="shared" si="0"/>
        <v>146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146</v>
      </c>
    </row>
    <row r="10" spans="1:18">
      <c r="A10" s="8" t="s">
        <v>52</v>
      </c>
      <c r="B10" s="15">
        <f>'[1]12'!B12</f>
        <v>156</v>
      </c>
      <c r="C10" s="16">
        <f>'[1]12'!C12</f>
        <v>0</v>
      </c>
      <c r="D10" s="16">
        <f>'[1]12'!D12</f>
        <v>187</v>
      </c>
      <c r="E10" s="16">
        <f>'[1]12'!E12</f>
        <v>0</v>
      </c>
      <c r="F10" s="15">
        <f t="shared" si="6"/>
        <v>343</v>
      </c>
      <c r="G10" s="15">
        <f>'[1]12'!H12</f>
        <v>146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146</v>
      </c>
      <c r="L10" s="18">
        <f>frq!C10</f>
        <v>1</v>
      </c>
      <c r="M10" s="16">
        <f t="shared" si="0"/>
        <v>146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146</v>
      </c>
    </row>
    <row r="11" spans="1:18">
      <c r="A11" s="8" t="s">
        <v>53</v>
      </c>
      <c r="B11" s="15">
        <f>'[1]12'!B13</f>
        <v>160</v>
      </c>
      <c r="C11" s="16">
        <f>'[1]12'!C13</f>
        <v>0</v>
      </c>
      <c r="D11" s="16">
        <f>'[1]12'!D13</f>
        <v>187</v>
      </c>
      <c r="E11" s="16">
        <f>'[1]12'!E13</f>
        <v>0</v>
      </c>
      <c r="F11" s="15">
        <f t="shared" si="6"/>
        <v>347</v>
      </c>
      <c r="G11" s="15">
        <f>'[1]12'!H13</f>
        <v>146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146</v>
      </c>
      <c r="L11" s="18">
        <f>frq!C11</f>
        <v>1</v>
      </c>
      <c r="M11" s="16">
        <f t="shared" si="0"/>
        <v>146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146</v>
      </c>
    </row>
    <row r="12" spans="1:18">
      <c r="A12" s="8" t="s">
        <v>54</v>
      </c>
      <c r="B12" s="15">
        <f>'[1]12'!B14</f>
        <v>160</v>
      </c>
      <c r="C12" s="16">
        <f>'[1]12'!C14</f>
        <v>0</v>
      </c>
      <c r="D12" s="16">
        <f>'[1]12'!D14</f>
        <v>187</v>
      </c>
      <c r="E12" s="16">
        <f>'[1]12'!E14</f>
        <v>0</v>
      </c>
      <c r="F12" s="15">
        <f t="shared" si="6"/>
        <v>347</v>
      </c>
      <c r="G12" s="15">
        <f>'[1]12'!H14</f>
        <v>146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146</v>
      </c>
      <c r="L12" s="18">
        <f>frq!C12</f>
        <v>1</v>
      </c>
      <c r="M12" s="16">
        <f t="shared" si="0"/>
        <v>146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146</v>
      </c>
    </row>
    <row r="13" spans="1:18">
      <c r="A13" s="8" t="s">
        <v>55</v>
      </c>
      <c r="B13" s="15">
        <f>'[1]12'!B15</f>
        <v>160</v>
      </c>
      <c r="C13" s="16">
        <f>'[1]12'!C15</f>
        <v>0</v>
      </c>
      <c r="D13" s="16">
        <f>'[1]12'!D15</f>
        <v>187</v>
      </c>
      <c r="E13" s="16">
        <f>'[1]12'!E15</f>
        <v>0</v>
      </c>
      <c r="F13" s="15">
        <f t="shared" si="6"/>
        <v>347</v>
      </c>
      <c r="G13" s="15">
        <f>'[1]12'!H15</f>
        <v>146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146</v>
      </c>
      <c r="L13" s="18">
        <f>frq!C13</f>
        <v>1</v>
      </c>
      <c r="M13" s="16">
        <f t="shared" si="0"/>
        <v>146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146</v>
      </c>
    </row>
    <row r="14" spans="1:18">
      <c r="A14" s="8" t="s">
        <v>56</v>
      </c>
      <c r="B14" s="15">
        <f>'[1]12'!B16</f>
        <v>160</v>
      </c>
      <c r="C14" s="16">
        <f>'[1]12'!C16</f>
        <v>0</v>
      </c>
      <c r="D14" s="16">
        <f>'[1]12'!D16</f>
        <v>187</v>
      </c>
      <c r="E14" s="16">
        <f>'[1]12'!E16</f>
        <v>0</v>
      </c>
      <c r="F14" s="15">
        <f t="shared" si="6"/>
        <v>347</v>
      </c>
      <c r="G14" s="15">
        <f>'[1]12'!H16</f>
        <v>160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160</v>
      </c>
      <c r="L14" s="18">
        <f>frq!C14</f>
        <v>1</v>
      </c>
      <c r="M14" s="16">
        <f t="shared" si="0"/>
        <v>160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'[1]12'!B17</f>
        <v>156</v>
      </c>
      <c r="C15" s="16">
        <f>'[1]12'!C17</f>
        <v>0</v>
      </c>
      <c r="D15" s="16">
        <f>'[1]12'!D17</f>
        <v>187</v>
      </c>
      <c r="E15" s="16">
        <f>'[1]12'!E17</f>
        <v>0</v>
      </c>
      <c r="F15" s="15">
        <f t="shared" si="6"/>
        <v>343</v>
      </c>
      <c r="G15" s="15">
        <f>'[1]12'!H17</f>
        <v>156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156</v>
      </c>
      <c r="L15" s="18">
        <f>frq!C15</f>
        <v>1</v>
      </c>
      <c r="M15" s="16">
        <f t="shared" si="0"/>
        <v>156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'[1]12'!B18</f>
        <v>160</v>
      </c>
      <c r="C16" s="16">
        <f>'[1]12'!C18</f>
        <v>0</v>
      </c>
      <c r="D16" s="16">
        <f>'[1]12'!D18</f>
        <v>187</v>
      </c>
      <c r="E16" s="16">
        <f>'[1]12'!E18</f>
        <v>0</v>
      </c>
      <c r="F16" s="15">
        <f t="shared" si="6"/>
        <v>347</v>
      </c>
      <c r="G16" s="15">
        <f>'[1]12'!H18</f>
        <v>160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'[1]12'!B19</f>
        <v>160</v>
      </c>
      <c r="C17" s="16">
        <f>'[1]12'!C19</f>
        <v>0</v>
      </c>
      <c r="D17" s="16">
        <f>'[1]12'!D19</f>
        <v>187</v>
      </c>
      <c r="E17" s="16">
        <f>'[1]12'!E19</f>
        <v>0</v>
      </c>
      <c r="F17" s="15">
        <f t="shared" si="6"/>
        <v>347</v>
      </c>
      <c r="G17" s="15">
        <f>'[1]12'!H19</f>
        <v>160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'[1]12'!B20</f>
        <v>160</v>
      </c>
      <c r="C18" s="16">
        <f>'[1]12'!C20</f>
        <v>0</v>
      </c>
      <c r="D18" s="16">
        <f>'[1]12'!D20</f>
        <v>187</v>
      </c>
      <c r="E18" s="16">
        <f>'[1]12'!E20</f>
        <v>0</v>
      </c>
      <c r="F18" s="15">
        <f t="shared" si="6"/>
        <v>347</v>
      </c>
      <c r="G18" s="15">
        <f>'[1]12'!H20</f>
        <v>160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'[1]12'!B21</f>
        <v>160</v>
      </c>
      <c r="C19" s="16">
        <f>'[1]12'!C21</f>
        <v>0</v>
      </c>
      <c r="D19" s="16">
        <f>'[1]12'!D21</f>
        <v>187</v>
      </c>
      <c r="E19" s="16">
        <f>'[1]12'!E21</f>
        <v>0</v>
      </c>
      <c r="F19" s="15">
        <f t="shared" si="6"/>
        <v>347</v>
      </c>
      <c r="G19" s="15">
        <f>'[1]12'!H21</f>
        <v>160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'[1]12'!B22</f>
        <v>160</v>
      </c>
      <c r="C20" s="16">
        <f>'[1]12'!C22</f>
        <v>0</v>
      </c>
      <c r="D20" s="16">
        <f>'[1]12'!D22</f>
        <v>187</v>
      </c>
      <c r="E20" s="16">
        <f>'[1]12'!E22</f>
        <v>0</v>
      </c>
      <c r="F20" s="15">
        <f t="shared" si="6"/>
        <v>347</v>
      </c>
      <c r="G20" s="15">
        <f>'[1]12'!H22</f>
        <v>160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'[1]12'!B23</f>
        <v>156</v>
      </c>
      <c r="C21" s="16">
        <f>'[1]12'!C23</f>
        <v>0</v>
      </c>
      <c r="D21" s="16">
        <f>'[1]12'!D23</f>
        <v>187</v>
      </c>
      <c r="E21" s="16">
        <f>'[1]12'!E23</f>
        <v>0</v>
      </c>
      <c r="F21" s="15">
        <f t="shared" si="6"/>
        <v>343</v>
      </c>
      <c r="G21" s="15">
        <f>'[1]12'!H23</f>
        <v>156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'[1]12'!B24</f>
        <v>160</v>
      </c>
      <c r="C22" s="16">
        <f>'[1]12'!C24</f>
        <v>0</v>
      </c>
      <c r="D22" s="16">
        <f>'[1]12'!D24</f>
        <v>187</v>
      </c>
      <c r="E22" s="16">
        <f>'[1]12'!E24</f>
        <v>0</v>
      </c>
      <c r="F22" s="15">
        <f t="shared" si="6"/>
        <v>347</v>
      </c>
      <c r="G22" s="15">
        <f>'[1]12'!H24</f>
        <v>160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'[1]12'!B25</f>
        <v>160</v>
      </c>
      <c r="C23" s="16">
        <f>'[1]12'!C25</f>
        <v>0</v>
      </c>
      <c r="D23" s="16">
        <f>'[1]12'!D25</f>
        <v>187</v>
      </c>
      <c r="E23" s="16">
        <f>'[1]12'!E25</f>
        <v>0</v>
      </c>
      <c r="F23" s="15">
        <f t="shared" si="6"/>
        <v>347</v>
      </c>
      <c r="G23" s="15">
        <f>'[1]12'!H25</f>
        <v>160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'[1]12'!B26</f>
        <v>160</v>
      </c>
      <c r="C24" s="16">
        <f>'[1]12'!C26</f>
        <v>0</v>
      </c>
      <c r="D24" s="16">
        <f>'[1]12'!D26</f>
        <v>187</v>
      </c>
      <c r="E24" s="16">
        <f>'[1]12'!E26</f>
        <v>0</v>
      </c>
      <c r="F24" s="15">
        <f t="shared" si="6"/>
        <v>347</v>
      </c>
      <c r="G24" s="15">
        <f>'[1]12'!H26</f>
        <v>160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'[1]12'!B27</f>
        <v>160</v>
      </c>
      <c r="C25" s="16">
        <f>'[1]12'!C27</f>
        <v>0</v>
      </c>
      <c r="D25" s="16">
        <f>'[1]12'!D27</f>
        <v>187</v>
      </c>
      <c r="E25" s="16">
        <f>'[1]12'!E27</f>
        <v>0</v>
      </c>
      <c r="F25" s="15">
        <f t="shared" si="6"/>
        <v>347</v>
      </c>
      <c r="G25" s="15">
        <f>'[1]12'!H27</f>
        <v>160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'[1]12'!B28</f>
        <v>160</v>
      </c>
      <c r="C26" s="16">
        <f>'[1]12'!C28</f>
        <v>0</v>
      </c>
      <c r="D26" s="16">
        <f>'[1]12'!D28</f>
        <v>187</v>
      </c>
      <c r="E26" s="16">
        <f>'[1]12'!E28</f>
        <v>0</v>
      </c>
      <c r="F26" s="15">
        <f t="shared" si="6"/>
        <v>347</v>
      </c>
      <c r="G26" s="15">
        <f>'[1]12'!H28</f>
        <v>160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'[1]12'!B29</f>
        <v>162</v>
      </c>
      <c r="C27" s="16">
        <f>'[1]12'!C29</f>
        <v>0</v>
      </c>
      <c r="D27" s="16">
        <f>'[1]12'!D29</f>
        <v>187</v>
      </c>
      <c r="E27" s="16">
        <f>'[1]12'!E29</f>
        <v>0</v>
      </c>
      <c r="F27" s="15">
        <f t="shared" si="6"/>
        <v>349</v>
      </c>
      <c r="G27" s="15">
        <f>'[1]12'!H29</f>
        <v>162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162</v>
      </c>
      <c r="L27" s="18">
        <f>frq!C27</f>
        <v>1</v>
      </c>
      <c r="M27" s="16">
        <f t="shared" si="0"/>
        <v>162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162</v>
      </c>
    </row>
    <row r="28" spans="1:17">
      <c r="A28" s="8" t="s">
        <v>70</v>
      </c>
      <c r="B28" s="15">
        <f>'[1]12'!B30</f>
        <v>156</v>
      </c>
      <c r="C28" s="16">
        <f>'[1]12'!C30</f>
        <v>0</v>
      </c>
      <c r="D28" s="16">
        <f>'[1]12'!D30</f>
        <v>187</v>
      </c>
      <c r="E28" s="16">
        <f>'[1]12'!E30</f>
        <v>0</v>
      </c>
      <c r="F28" s="15">
        <f t="shared" si="6"/>
        <v>343</v>
      </c>
      <c r="G28" s="15">
        <f>'[1]12'!H30</f>
        <v>156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'[1]12'!B31</f>
        <v>160</v>
      </c>
      <c r="C29" s="16">
        <f>'[1]12'!C31</f>
        <v>0</v>
      </c>
      <c r="D29" s="16">
        <f>'[1]12'!D31</f>
        <v>187</v>
      </c>
      <c r="E29" s="16">
        <f>'[1]12'!E31</f>
        <v>0</v>
      </c>
      <c r="F29" s="15">
        <f t="shared" si="6"/>
        <v>347</v>
      </c>
      <c r="G29" s="15">
        <f>'[1]12'!H31</f>
        <v>160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160</v>
      </c>
      <c r="L29" s="18">
        <f>frq!C29</f>
        <v>1</v>
      </c>
      <c r="M29" s="16">
        <f t="shared" si="0"/>
        <v>160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'[1]12'!B32</f>
        <v>160</v>
      </c>
      <c r="C30" s="16">
        <f>'[1]12'!C32</f>
        <v>0</v>
      </c>
      <c r="D30" s="16">
        <f>'[1]12'!D32</f>
        <v>187</v>
      </c>
      <c r="E30" s="16">
        <f>'[1]12'!E32</f>
        <v>0</v>
      </c>
      <c r="F30" s="15">
        <f t="shared" si="6"/>
        <v>347</v>
      </c>
      <c r="G30" s="15">
        <f>'[1]12'!H32</f>
        <v>160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160</v>
      </c>
      <c r="L30" s="18">
        <f>frq!C30</f>
        <v>1</v>
      </c>
      <c r="M30" s="16">
        <f t="shared" si="0"/>
        <v>160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'[1]12'!B33</f>
        <v>160</v>
      </c>
      <c r="C31" s="16">
        <f>'[1]12'!C33</f>
        <v>0</v>
      </c>
      <c r="D31" s="16">
        <f>'[1]12'!D33</f>
        <v>187</v>
      </c>
      <c r="E31" s="16">
        <f>'[1]12'!E33</f>
        <v>0</v>
      </c>
      <c r="F31" s="15">
        <f t="shared" si="6"/>
        <v>347</v>
      </c>
      <c r="G31" s="15">
        <f>'[1]12'!H33</f>
        <v>160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'[1]12'!B34</f>
        <v>160</v>
      </c>
      <c r="C32" s="16">
        <f>'[1]12'!C34</f>
        <v>0</v>
      </c>
      <c r="D32" s="16">
        <f>'[1]12'!D34</f>
        <v>187</v>
      </c>
      <c r="E32" s="16">
        <f>'[1]12'!E34</f>
        <v>0</v>
      </c>
      <c r="F32" s="15">
        <f t="shared" si="6"/>
        <v>347</v>
      </c>
      <c r="G32" s="15">
        <f>'[1]12'!H34</f>
        <v>160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'[1]12'!B35</f>
        <v>162</v>
      </c>
      <c r="C33" s="16">
        <f>'[1]12'!C35</f>
        <v>0</v>
      </c>
      <c r="D33" s="16">
        <f>'[1]12'!D35</f>
        <v>187</v>
      </c>
      <c r="E33" s="16">
        <f>'[1]12'!E35</f>
        <v>0</v>
      </c>
      <c r="F33" s="15">
        <f t="shared" si="6"/>
        <v>349</v>
      </c>
      <c r="G33" s="15">
        <f>'[1]12'!H35</f>
        <v>162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162</v>
      </c>
      <c r="L33" s="18">
        <f>frq!C33</f>
        <v>1</v>
      </c>
      <c r="M33" s="16">
        <f t="shared" si="0"/>
        <v>162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'[1]12'!B36</f>
        <v>156</v>
      </c>
      <c r="C34" s="16">
        <f>'[1]12'!C36</f>
        <v>0</v>
      </c>
      <c r="D34" s="16">
        <f>'[1]12'!D36</f>
        <v>187</v>
      </c>
      <c r="E34" s="16">
        <f>'[1]12'!E36</f>
        <v>0</v>
      </c>
      <c r="F34" s="15">
        <f t="shared" si="6"/>
        <v>343</v>
      </c>
      <c r="G34" s="15">
        <f>'[1]12'!H36</f>
        <v>156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156</v>
      </c>
      <c r="L34" s="18">
        <f>frq!C34</f>
        <v>1</v>
      </c>
      <c r="M34" s="16">
        <f t="shared" si="0"/>
        <v>156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'[1]12'!B37</f>
        <v>160</v>
      </c>
      <c r="C35" s="16">
        <f>'[1]12'!C37</f>
        <v>0</v>
      </c>
      <c r="D35" s="16">
        <f>'[1]12'!D37</f>
        <v>187</v>
      </c>
      <c r="E35" s="16">
        <f>'[1]12'!E37</f>
        <v>0</v>
      </c>
      <c r="F35" s="15">
        <f t="shared" si="6"/>
        <v>347</v>
      </c>
      <c r="G35" s="15">
        <f>'[1]12'!H37</f>
        <v>160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'[1]12'!B38</f>
        <v>160</v>
      </c>
      <c r="C36" s="16">
        <f>'[1]12'!C38</f>
        <v>0</v>
      </c>
      <c r="D36" s="16">
        <f>'[1]12'!D38</f>
        <v>187</v>
      </c>
      <c r="E36" s="16">
        <f>'[1]12'!E38</f>
        <v>0</v>
      </c>
      <c r="F36" s="15">
        <f t="shared" si="6"/>
        <v>347</v>
      </c>
      <c r="G36" s="15">
        <f>'[1]12'!H38</f>
        <v>160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'[1]12'!B39</f>
        <v>160</v>
      </c>
      <c r="C37" s="16">
        <f>'[1]12'!C39</f>
        <v>0</v>
      </c>
      <c r="D37" s="16">
        <f>'[1]12'!D39</f>
        <v>187</v>
      </c>
      <c r="E37" s="16">
        <f>'[1]12'!E39</f>
        <v>0</v>
      </c>
      <c r="F37" s="15">
        <f t="shared" si="6"/>
        <v>347</v>
      </c>
      <c r="G37" s="15">
        <f>'[1]12'!H39</f>
        <v>160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'[1]12'!B40</f>
        <v>160</v>
      </c>
      <c r="C38" s="16">
        <f>'[1]12'!C40</f>
        <v>0</v>
      </c>
      <c r="D38" s="16">
        <f>'[1]12'!D40</f>
        <v>187</v>
      </c>
      <c r="E38" s="16">
        <f>'[1]12'!E40</f>
        <v>0</v>
      </c>
      <c r="F38" s="15">
        <f t="shared" si="6"/>
        <v>347</v>
      </c>
      <c r="G38" s="15">
        <f>'[1]12'!H40</f>
        <v>160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'[1]12'!B41</f>
        <v>162</v>
      </c>
      <c r="C39" s="16">
        <f>'[1]12'!C41</f>
        <v>0</v>
      </c>
      <c r="D39" s="16">
        <f>'[1]12'!D41</f>
        <v>187</v>
      </c>
      <c r="E39" s="16">
        <f>'[1]12'!E41</f>
        <v>0</v>
      </c>
      <c r="F39" s="15">
        <f t="shared" si="6"/>
        <v>349</v>
      </c>
      <c r="G39" s="15">
        <f>'[1]12'!H41</f>
        <v>162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162</v>
      </c>
      <c r="L39" s="18">
        <f>frq!C39</f>
        <v>1</v>
      </c>
      <c r="M39" s="16">
        <f t="shared" si="7"/>
        <v>162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162</v>
      </c>
    </row>
    <row r="40" spans="1:17">
      <c r="A40" s="8" t="s">
        <v>82</v>
      </c>
      <c r="B40" s="15">
        <f>'[1]12'!B42</f>
        <v>156</v>
      </c>
      <c r="C40" s="16">
        <f>'[1]12'!C42</f>
        <v>0</v>
      </c>
      <c r="D40" s="16">
        <f>'[1]12'!D42</f>
        <v>187</v>
      </c>
      <c r="E40" s="16">
        <f>'[1]12'!E42</f>
        <v>0</v>
      </c>
      <c r="F40" s="15">
        <f t="shared" si="6"/>
        <v>343</v>
      </c>
      <c r="G40" s="15">
        <f>'[1]12'!H42</f>
        <v>156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156</v>
      </c>
      <c r="L40" s="18">
        <f>frq!C40</f>
        <v>1</v>
      </c>
      <c r="M40" s="16">
        <f t="shared" si="7"/>
        <v>156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'[1]12'!B43</f>
        <v>160</v>
      </c>
      <c r="C41" s="16">
        <f>'[1]12'!C43</f>
        <v>0</v>
      </c>
      <c r="D41" s="16">
        <f>'[1]12'!D43</f>
        <v>187</v>
      </c>
      <c r="E41" s="16">
        <f>'[1]12'!E43</f>
        <v>0</v>
      </c>
      <c r="F41" s="15">
        <f t="shared" si="6"/>
        <v>347</v>
      </c>
      <c r="G41" s="15">
        <f>'[1]12'!H43</f>
        <v>160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160</v>
      </c>
      <c r="L41" s="18">
        <f>frq!C41</f>
        <v>1</v>
      </c>
      <c r="M41" s="16">
        <f t="shared" si="7"/>
        <v>160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'[1]12'!B44</f>
        <v>160</v>
      </c>
      <c r="C42" s="16">
        <f>'[1]12'!C44</f>
        <v>0</v>
      </c>
      <c r="D42" s="16">
        <f>'[1]12'!D44</f>
        <v>187</v>
      </c>
      <c r="E42" s="16">
        <f>'[1]12'!E44</f>
        <v>0</v>
      </c>
      <c r="F42" s="15">
        <f t="shared" si="6"/>
        <v>347</v>
      </c>
      <c r="G42" s="15">
        <f>'[1]12'!H44</f>
        <v>160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160</v>
      </c>
      <c r="L42" s="18">
        <f>frq!C42</f>
        <v>1</v>
      </c>
      <c r="M42" s="16">
        <f t="shared" si="7"/>
        <v>160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'[1]12'!B45</f>
        <v>162</v>
      </c>
      <c r="C43" s="16">
        <f>'[1]12'!C45</f>
        <v>0</v>
      </c>
      <c r="D43" s="16">
        <f>'[1]12'!D45</f>
        <v>184</v>
      </c>
      <c r="E43" s="16">
        <f>'[1]12'!E45</f>
        <v>0</v>
      </c>
      <c r="F43" s="15">
        <f t="shared" si="6"/>
        <v>346</v>
      </c>
      <c r="G43" s="15">
        <f>'[1]12'!H45</f>
        <v>162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162</v>
      </c>
      <c r="L43" s="18">
        <f>frq!C43</f>
        <v>1</v>
      </c>
      <c r="M43" s="16">
        <f t="shared" si="7"/>
        <v>162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162</v>
      </c>
    </row>
    <row r="44" spans="1:17">
      <c r="A44" s="8" t="s">
        <v>86</v>
      </c>
      <c r="B44" s="15">
        <f>'[1]12'!B46</f>
        <v>162</v>
      </c>
      <c r="C44" s="16">
        <f>'[1]12'!C46</f>
        <v>0</v>
      </c>
      <c r="D44" s="16">
        <f>'[1]12'!D46</f>
        <v>184</v>
      </c>
      <c r="E44" s="16">
        <f>'[1]12'!E46</f>
        <v>0</v>
      </c>
      <c r="F44" s="15">
        <f t="shared" si="6"/>
        <v>346</v>
      </c>
      <c r="G44" s="15">
        <f>'[1]12'!H46</f>
        <v>162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162</v>
      </c>
      <c r="L44" s="18">
        <f>frq!C44</f>
        <v>1</v>
      </c>
      <c r="M44" s="16">
        <f t="shared" si="7"/>
        <v>162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162</v>
      </c>
    </row>
    <row r="45" spans="1:17">
      <c r="A45" s="8" t="s">
        <v>87</v>
      </c>
      <c r="B45" s="15">
        <f>'[1]12'!B47</f>
        <v>158</v>
      </c>
      <c r="C45" s="16">
        <f>'[1]12'!C47</f>
        <v>0</v>
      </c>
      <c r="D45" s="16">
        <f>'[1]12'!D47</f>
        <v>184</v>
      </c>
      <c r="E45" s="16">
        <f>'[1]12'!E47</f>
        <v>0</v>
      </c>
      <c r="F45" s="15">
        <f t="shared" si="6"/>
        <v>342</v>
      </c>
      <c r="G45" s="15">
        <f>'[1]12'!H47</f>
        <v>158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158</v>
      </c>
      <c r="L45" s="18">
        <f>frq!C45</f>
        <v>1</v>
      </c>
      <c r="M45" s="16">
        <f t="shared" si="7"/>
        <v>158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'[1]12'!B48</f>
        <v>164</v>
      </c>
      <c r="C46" s="16">
        <f>'[1]12'!C48</f>
        <v>0</v>
      </c>
      <c r="D46" s="16">
        <f>'[1]12'!D48</f>
        <v>184</v>
      </c>
      <c r="E46" s="16">
        <f>'[1]12'!E48</f>
        <v>0</v>
      </c>
      <c r="F46" s="15">
        <f t="shared" si="6"/>
        <v>348</v>
      </c>
      <c r="G46" s="15">
        <f>'[1]12'!H48</f>
        <v>164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164</v>
      </c>
      <c r="L46" s="18">
        <f>frq!C46</f>
        <v>1</v>
      </c>
      <c r="M46" s="16">
        <f t="shared" si="7"/>
        <v>164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164</v>
      </c>
    </row>
    <row r="47" spans="1:17">
      <c r="A47" s="8" t="s">
        <v>89</v>
      </c>
      <c r="B47" s="15">
        <f>'[1]12'!B49</f>
        <v>162</v>
      </c>
      <c r="C47" s="16">
        <f>'[1]12'!C49</f>
        <v>0</v>
      </c>
      <c r="D47" s="16">
        <f>'[1]12'!D49</f>
        <v>184</v>
      </c>
      <c r="E47" s="16">
        <f>'[1]12'!E49</f>
        <v>0</v>
      </c>
      <c r="F47" s="15">
        <f t="shared" si="6"/>
        <v>346</v>
      </c>
      <c r="G47" s="15">
        <f>'[1]12'!H49</f>
        <v>162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162</v>
      </c>
      <c r="L47" s="18">
        <f>frq!C47</f>
        <v>1</v>
      </c>
      <c r="M47" s="16">
        <f t="shared" si="7"/>
        <v>162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162</v>
      </c>
    </row>
    <row r="48" spans="1:17">
      <c r="A48" s="8" t="s">
        <v>90</v>
      </c>
      <c r="B48" s="15">
        <f>'[1]12'!B50</f>
        <v>162</v>
      </c>
      <c r="C48" s="16">
        <f>'[1]12'!C50</f>
        <v>60</v>
      </c>
      <c r="D48" s="16">
        <f>'[1]12'!D50</f>
        <v>184</v>
      </c>
      <c r="E48" s="16">
        <f>'[1]12'!E50</f>
        <v>0</v>
      </c>
      <c r="F48" s="15">
        <f t="shared" si="6"/>
        <v>406</v>
      </c>
      <c r="G48" s="15">
        <f>'[1]12'!H50</f>
        <v>162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162</v>
      </c>
      <c r="L48" s="18">
        <f>frq!C48</f>
        <v>1</v>
      </c>
      <c r="M48" s="16">
        <f t="shared" si="7"/>
        <v>162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162</v>
      </c>
    </row>
    <row r="49" spans="1:17">
      <c r="A49" s="8" t="s">
        <v>91</v>
      </c>
      <c r="B49" s="15">
        <f>'[1]12'!B51</f>
        <v>162</v>
      </c>
      <c r="C49" s="16">
        <f>'[1]12'!C51</f>
        <v>0</v>
      </c>
      <c r="D49" s="16">
        <f>'[1]12'!D51</f>
        <v>184</v>
      </c>
      <c r="E49" s="16">
        <f>'[1]12'!E51</f>
        <v>0</v>
      </c>
      <c r="F49" s="15">
        <f t="shared" si="6"/>
        <v>346</v>
      </c>
      <c r="G49" s="15">
        <f>'[1]12'!H51</f>
        <v>162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162</v>
      </c>
      <c r="L49" s="18">
        <f>frq!C49</f>
        <v>1</v>
      </c>
      <c r="M49" s="16">
        <f t="shared" si="7"/>
        <v>162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162</v>
      </c>
    </row>
    <row r="50" spans="1:17">
      <c r="A50" s="8" t="s">
        <v>92</v>
      </c>
      <c r="B50" s="15">
        <f>'[1]12'!B52</f>
        <v>162</v>
      </c>
      <c r="C50" s="16">
        <f>'[1]12'!C52</f>
        <v>0</v>
      </c>
      <c r="D50" s="16">
        <f>'[1]12'!D52</f>
        <v>184</v>
      </c>
      <c r="E50" s="16">
        <f>'[1]12'!E52</f>
        <v>0</v>
      </c>
      <c r="F50" s="15">
        <f t="shared" si="6"/>
        <v>346</v>
      </c>
      <c r="G50" s="15">
        <f>'[1]12'!H52</f>
        <v>162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162</v>
      </c>
      <c r="L50" s="18">
        <f>frq!C50</f>
        <v>1</v>
      </c>
      <c r="M50" s="16">
        <f t="shared" si="7"/>
        <v>162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162</v>
      </c>
    </row>
    <row r="51" spans="1:17">
      <c r="A51" s="8" t="s">
        <v>93</v>
      </c>
      <c r="B51" s="15">
        <f>'[1]12'!B53</f>
        <v>162</v>
      </c>
      <c r="C51" s="16">
        <f>'[1]12'!C53</f>
        <v>0</v>
      </c>
      <c r="D51" s="16">
        <f>'[1]12'!D53</f>
        <v>184</v>
      </c>
      <c r="E51" s="16">
        <f>'[1]12'!E53</f>
        <v>0</v>
      </c>
      <c r="F51" s="15">
        <f t="shared" si="6"/>
        <v>346</v>
      </c>
      <c r="G51" s="15">
        <f>'[1]12'!H53</f>
        <v>162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162</v>
      </c>
      <c r="L51" s="18">
        <f>frq!C51</f>
        <v>1</v>
      </c>
      <c r="M51" s="16">
        <f t="shared" si="7"/>
        <v>162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162</v>
      </c>
    </row>
    <row r="52" spans="1:17">
      <c r="A52" s="8" t="s">
        <v>94</v>
      </c>
      <c r="B52" s="15">
        <f>'[1]12'!B54</f>
        <v>158</v>
      </c>
      <c r="C52" s="16">
        <f>'[1]12'!C54</f>
        <v>0</v>
      </c>
      <c r="D52" s="16">
        <f>'[1]12'!D54</f>
        <v>184</v>
      </c>
      <c r="E52" s="16">
        <f>'[1]12'!E54</f>
        <v>0</v>
      </c>
      <c r="F52" s="15">
        <f t="shared" si="6"/>
        <v>342</v>
      </c>
      <c r="G52" s="15">
        <f>'[1]12'!H54</f>
        <v>158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158</v>
      </c>
      <c r="L52" s="18">
        <f>frq!C52</f>
        <v>1</v>
      </c>
      <c r="M52" s="16">
        <f t="shared" si="7"/>
        <v>158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158</v>
      </c>
    </row>
    <row r="53" spans="1:17">
      <c r="A53" s="8" t="s">
        <v>95</v>
      </c>
      <c r="B53" s="15">
        <f>'[1]12'!B55</f>
        <v>164</v>
      </c>
      <c r="C53" s="16">
        <f>'[1]12'!C55</f>
        <v>0</v>
      </c>
      <c r="D53" s="16">
        <f>'[1]12'!D55</f>
        <v>184</v>
      </c>
      <c r="E53" s="16">
        <f>'[1]12'!E55</f>
        <v>0</v>
      </c>
      <c r="F53" s="15">
        <f t="shared" si="6"/>
        <v>348</v>
      </c>
      <c r="G53" s="15">
        <f>'[1]12'!H55</f>
        <v>164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164</v>
      </c>
      <c r="L53" s="18">
        <f>frq!C53</f>
        <v>1</v>
      </c>
      <c r="M53" s="16">
        <f t="shared" si="7"/>
        <v>164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164</v>
      </c>
    </row>
    <row r="54" spans="1:17">
      <c r="A54" s="8" t="s">
        <v>96</v>
      </c>
      <c r="B54" s="15">
        <f>'[1]12'!B56</f>
        <v>162</v>
      </c>
      <c r="C54" s="16">
        <f>'[1]12'!C56</f>
        <v>0</v>
      </c>
      <c r="D54" s="16">
        <f>'[1]12'!D56</f>
        <v>184</v>
      </c>
      <c r="E54" s="16">
        <f>'[1]12'!E56</f>
        <v>0</v>
      </c>
      <c r="F54" s="15">
        <f t="shared" si="6"/>
        <v>346</v>
      </c>
      <c r="G54" s="15">
        <f>'[1]12'!H56</f>
        <v>162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162</v>
      </c>
      <c r="L54" s="18">
        <f>frq!C54</f>
        <v>1</v>
      </c>
      <c r="M54" s="16">
        <f t="shared" si="7"/>
        <v>162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162</v>
      </c>
    </row>
    <row r="55" spans="1:17">
      <c r="A55" s="8" t="s">
        <v>97</v>
      </c>
      <c r="B55" s="15">
        <f>'[1]12'!B57</f>
        <v>162</v>
      </c>
      <c r="C55" s="16">
        <f>'[1]12'!C57</f>
        <v>0</v>
      </c>
      <c r="D55" s="16">
        <f>'[1]12'!D57</f>
        <v>184</v>
      </c>
      <c r="E55" s="16">
        <f>'[1]12'!E57</f>
        <v>0</v>
      </c>
      <c r="F55" s="15">
        <f t="shared" si="6"/>
        <v>346</v>
      </c>
      <c r="G55" s="15">
        <f>'[1]12'!H57</f>
        <v>162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162</v>
      </c>
      <c r="L55" s="18">
        <f>frq!C55</f>
        <v>1</v>
      </c>
      <c r="M55" s="16">
        <f t="shared" si="7"/>
        <v>162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162</v>
      </c>
    </row>
    <row r="56" spans="1:17">
      <c r="A56" s="8" t="s">
        <v>98</v>
      </c>
      <c r="B56" s="15">
        <f>'[1]12'!B58</f>
        <v>162</v>
      </c>
      <c r="C56" s="16">
        <f>'[1]12'!C58</f>
        <v>0</v>
      </c>
      <c r="D56" s="16">
        <f>'[1]12'!D58</f>
        <v>184</v>
      </c>
      <c r="E56" s="16">
        <f>'[1]12'!E58</f>
        <v>0</v>
      </c>
      <c r="F56" s="15">
        <f t="shared" si="6"/>
        <v>346</v>
      </c>
      <c r="G56" s="15">
        <f>'[1]12'!H58</f>
        <v>162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162</v>
      </c>
      <c r="L56" s="18">
        <f>frq!C56</f>
        <v>1</v>
      </c>
      <c r="M56" s="16">
        <f t="shared" si="7"/>
        <v>162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162</v>
      </c>
    </row>
    <row r="57" spans="1:17">
      <c r="A57" s="8" t="s">
        <v>99</v>
      </c>
      <c r="B57" s="15">
        <f>'[1]12'!B59</f>
        <v>162</v>
      </c>
      <c r="C57" s="16">
        <f>'[1]12'!C59</f>
        <v>0</v>
      </c>
      <c r="D57" s="16">
        <f>'[1]12'!D59</f>
        <v>184</v>
      </c>
      <c r="E57" s="16">
        <f>'[1]12'!E59</f>
        <v>0</v>
      </c>
      <c r="F57" s="15">
        <f t="shared" si="6"/>
        <v>346</v>
      </c>
      <c r="G57" s="15">
        <f>'[1]12'!H59</f>
        <v>162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162</v>
      </c>
      <c r="L57" s="18">
        <f>frq!C57</f>
        <v>1</v>
      </c>
      <c r="M57" s="16">
        <f t="shared" si="7"/>
        <v>162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162</v>
      </c>
    </row>
    <row r="58" spans="1:17">
      <c r="A58" s="8" t="s">
        <v>100</v>
      </c>
      <c r="B58" s="15">
        <f>'[1]12'!B60</f>
        <v>162</v>
      </c>
      <c r="C58" s="16">
        <f>'[1]12'!C60</f>
        <v>0</v>
      </c>
      <c r="D58" s="16">
        <f>'[1]12'!D60</f>
        <v>184</v>
      </c>
      <c r="E58" s="16">
        <f>'[1]12'!E60</f>
        <v>0</v>
      </c>
      <c r="F58" s="15">
        <f t="shared" si="6"/>
        <v>346</v>
      </c>
      <c r="G58" s="15">
        <f>'[1]12'!H60</f>
        <v>162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162</v>
      </c>
      <c r="L58" s="18">
        <f>frq!C58</f>
        <v>1</v>
      </c>
      <c r="M58" s="16">
        <f t="shared" si="7"/>
        <v>162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162</v>
      </c>
    </row>
    <row r="59" spans="1:17">
      <c r="A59" s="8" t="s">
        <v>101</v>
      </c>
      <c r="B59" s="15">
        <f>'[1]12'!B61</f>
        <v>158</v>
      </c>
      <c r="C59" s="16">
        <f>'[1]12'!C61</f>
        <v>0</v>
      </c>
      <c r="D59" s="16">
        <f>'[1]12'!D61</f>
        <v>184</v>
      </c>
      <c r="E59" s="16">
        <f>'[1]12'!E61</f>
        <v>0</v>
      </c>
      <c r="F59" s="15">
        <f t="shared" si="6"/>
        <v>342</v>
      </c>
      <c r="G59" s="15">
        <f>'[1]12'!H61</f>
        <v>158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158</v>
      </c>
      <c r="L59" s="18">
        <f>frq!C59</f>
        <v>1</v>
      </c>
      <c r="M59" s="16">
        <f t="shared" si="7"/>
        <v>158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158</v>
      </c>
    </row>
    <row r="60" spans="1:17">
      <c r="A60" s="8" t="s">
        <v>102</v>
      </c>
      <c r="B60" s="15">
        <f>'[1]12'!B62</f>
        <v>164</v>
      </c>
      <c r="C60" s="16">
        <f>'[1]12'!C62</f>
        <v>0</v>
      </c>
      <c r="D60" s="16">
        <f>'[1]12'!D62</f>
        <v>184</v>
      </c>
      <c r="E60" s="16">
        <f>'[1]12'!E62</f>
        <v>0</v>
      </c>
      <c r="F60" s="15">
        <f t="shared" si="6"/>
        <v>348</v>
      </c>
      <c r="G60" s="15">
        <f>'[1]12'!H62</f>
        <v>164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164</v>
      </c>
      <c r="L60" s="18">
        <f>frq!C60</f>
        <v>1</v>
      </c>
      <c r="M60" s="16">
        <f t="shared" si="7"/>
        <v>164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164</v>
      </c>
    </row>
    <row r="61" spans="1:17">
      <c r="A61" s="8" t="s">
        <v>103</v>
      </c>
      <c r="B61" s="15">
        <f>'[1]12'!B63</f>
        <v>162</v>
      </c>
      <c r="C61" s="16">
        <f>'[1]12'!C63</f>
        <v>0</v>
      </c>
      <c r="D61" s="16">
        <f>'[1]12'!D63</f>
        <v>184</v>
      </c>
      <c r="E61" s="16">
        <f>'[1]12'!E63</f>
        <v>0</v>
      </c>
      <c r="F61" s="15">
        <f t="shared" si="6"/>
        <v>346</v>
      </c>
      <c r="G61" s="15">
        <f>'[1]12'!H63</f>
        <v>162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162</v>
      </c>
      <c r="L61" s="18">
        <f>frq!C61</f>
        <v>1</v>
      </c>
      <c r="M61" s="16">
        <f t="shared" si="7"/>
        <v>162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162</v>
      </c>
    </row>
    <row r="62" spans="1:17">
      <c r="A62" s="8" t="s">
        <v>104</v>
      </c>
      <c r="B62" s="15">
        <f>'[1]12'!B64</f>
        <v>162</v>
      </c>
      <c r="C62" s="16">
        <f>'[1]12'!C64</f>
        <v>0</v>
      </c>
      <c r="D62" s="16">
        <f>'[1]12'!D64</f>
        <v>184</v>
      </c>
      <c r="E62" s="16">
        <f>'[1]12'!E64</f>
        <v>0</v>
      </c>
      <c r="F62" s="15">
        <f t="shared" si="6"/>
        <v>346</v>
      </c>
      <c r="G62" s="15">
        <f>'[1]12'!H64</f>
        <v>162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162</v>
      </c>
      <c r="L62" s="18">
        <f>frq!C62</f>
        <v>1</v>
      </c>
      <c r="M62" s="16">
        <f t="shared" si="7"/>
        <v>162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162</v>
      </c>
    </row>
    <row r="63" spans="1:17">
      <c r="A63" s="8" t="s">
        <v>105</v>
      </c>
      <c r="B63" s="15">
        <f>'[1]12'!B65</f>
        <v>162</v>
      </c>
      <c r="C63" s="16">
        <f>'[1]12'!C65</f>
        <v>0</v>
      </c>
      <c r="D63" s="16">
        <f>'[1]12'!D65</f>
        <v>184</v>
      </c>
      <c r="E63" s="16">
        <f>'[1]12'!E65</f>
        <v>0</v>
      </c>
      <c r="F63" s="15">
        <f t="shared" si="6"/>
        <v>346</v>
      </c>
      <c r="G63" s="15">
        <f>'[1]12'!H65</f>
        <v>162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162</v>
      </c>
      <c r="L63" s="18">
        <f>frq!C63</f>
        <v>1</v>
      </c>
      <c r="M63" s="16">
        <f t="shared" si="7"/>
        <v>162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162</v>
      </c>
    </row>
    <row r="64" spans="1:17">
      <c r="A64" s="8" t="s">
        <v>106</v>
      </c>
      <c r="B64" s="15">
        <f>'[1]12'!B66</f>
        <v>162</v>
      </c>
      <c r="C64" s="16">
        <f>'[1]12'!C66</f>
        <v>0</v>
      </c>
      <c r="D64" s="16">
        <f>'[1]12'!D66</f>
        <v>184</v>
      </c>
      <c r="E64" s="16">
        <f>'[1]12'!E66</f>
        <v>0</v>
      </c>
      <c r="F64" s="15">
        <f t="shared" si="6"/>
        <v>346</v>
      </c>
      <c r="G64" s="15">
        <f>'[1]12'!H66</f>
        <v>162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162</v>
      </c>
      <c r="L64" s="18">
        <f>frq!C64</f>
        <v>1</v>
      </c>
      <c r="M64" s="16">
        <f t="shared" si="7"/>
        <v>162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162</v>
      </c>
    </row>
    <row r="65" spans="1:19">
      <c r="A65" s="8" t="s">
        <v>107</v>
      </c>
      <c r="B65" s="15">
        <f>'[1]12'!B67</f>
        <v>162</v>
      </c>
      <c r="C65" s="16">
        <f>'[1]12'!C67</f>
        <v>0</v>
      </c>
      <c r="D65" s="16">
        <f>'[1]12'!D67</f>
        <v>184</v>
      </c>
      <c r="E65" s="16">
        <f>'[1]12'!E67</f>
        <v>0</v>
      </c>
      <c r="F65" s="15">
        <f t="shared" si="6"/>
        <v>346</v>
      </c>
      <c r="G65" s="15">
        <f>'[1]12'!H67</f>
        <v>162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162</v>
      </c>
      <c r="L65" s="18">
        <f>frq!C65</f>
        <v>1</v>
      </c>
      <c r="M65" s="16">
        <f t="shared" si="7"/>
        <v>162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162</v>
      </c>
    </row>
    <row r="66" spans="1:19">
      <c r="A66" s="8" t="s">
        <v>108</v>
      </c>
      <c r="B66" s="15">
        <f>'[1]12'!B68</f>
        <v>158</v>
      </c>
      <c r="C66" s="16">
        <f>'[1]12'!C68</f>
        <v>0</v>
      </c>
      <c r="D66" s="16">
        <f>'[1]12'!D68</f>
        <v>184</v>
      </c>
      <c r="E66" s="16">
        <f>'[1]12'!E68</f>
        <v>0</v>
      </c>
      <c r="F66" s="15">
        <f t="shared" si="6"/>
        <v>342</v>
      </c>
      <c r="G66" s="15">
        <f>'[1]12'!H68</f>
        <v>158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158</v>
      </c>
      <c r="L66" s="18">
        <f>frq!C66</f>
        <v>1</v>
      </c>
      <c r="M66" s="16">
        <f t="shared" si="7"/>
        <v>158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158</v>
      </c>
    </row>
    <row r="67" spans="1:19">
      <c r="A67" s="8" t="s">
        <v>109</v>
      </c>
      <c r="B67" s="15">
        <f>'[1]12'!B69</f>
        <v>164</v>
      </c>
      <c r="C67" s="16">
        <f>'[1]12'!C69</f>
        <v>0</v>
      </c>
      <c r="D67" s="16">
        <f>'[1]12'!D69</f>
        <v>184</v>
      </c>
      <c r="E67" s="16">
        <f>'[1]12'!E69</f>
        <v>0</v>
      </c>
      <c r="F67" s="15">
        <f t="shared" si="6"/>
        <v>348</v>
      </c>
      <c r="G67" s="15">
        <f>'[1]12'!H69</f>
        <v>164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164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164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164</v>
      </c>
    </row>
    <row r="68" spans="1:19">
      <c r="A68" s="8" t="s">
        <v>110</v>
      </c>
      <c r="B68" s="15">
        <f>'[1]12'!B70</f>
        <v>162</v>
      </c>
      <c r="C68" s="16">
        <f>'[1]12'!C70</f>
        <v>0</v>
      </c>
      <c r="D68" s="16">
        <f>'[1]12'!D70</f>
        <v>184</v>
      </c>
      <c r="E68" s="16">
        <f>'[1]12'!E70</f>
        <v>0</v>
      </c>
      <c r="F68" s="15">
        <f t="shared" si="6"/>
        <v>346</v>
      </c>
      <c r="G68" s="15">
        <f>'[1]12'!H70</f>
        <v>162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162</v>
      </c>
      <c r="L68" s="18">
        <f>frq!C68</f>
        <v>1</v>
      </c>
      <c r="M68" s="16">
        <f t="shared" si="11"/>
        <v>162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162</v>
      </c>
    </row>
    <row r="69" spans="1:19">
      <c r="A69" s="8" t="s">
        <v>111</v>
      </c>
      <c r="B69" s="15">
        <f>'[1]12'!B71</f>
        <v>162</v>
      </c>
      <c r="C69" s="16">
        <f>'[1]12'!C71</f>
        <v>0</v>
      </c>
      <c r="D69" s="16">
        <f>'[1]12'!D71</f>
        <v>184</v>
      </c>
      <c r="E69" s="16">
        <f>'[1]12'!E71</f>
        <v>0</v>
      </c>
      <c r="F69" s="15">
        <f t="shared" ref="F69:F98" si="17">SUM(B69:E69)</f>
        <v>346</v>
      </c>
      <c r="G69" s="15">
        <f>'[1]12'!H71</f>
        <v>162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162</v>
      </c>
      <c r="L69" s="18">
        <f>frq!C69</f>
        <v>1</v>
      </c>
      <c r="M69" s="16">
        <f t="shared" si="11"/>
        <v>162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162</v>
      </c>
      <c r="S69">
        <f>96*4</f>
        <v>384</v>
      </c>
    </row>
    <row r="70" spans="1:19">
      <c r="A70" s="8" t="s">
        <v>112</v>
      </c>
      <c r="B70" s="15">
        <f>'[1]12'!B72</f>
        <v>162</v>
      </c>
      <c r="C70" s="16">
        <f>'[1]12'!C72</f>
        <v>0</v>
      </c>
      <c r="D70" s="16">
        <f>'[1]12'!D72</f>
        <v>184</v>
      </c>
      <c r="E70" s="16">
        <f>'[1]12'!E72</f>
        <v>0</v>
      </c>
      <c r="F70" s="15">
        <f t="shared" si="17"/>
        <v>346</v>
      </c>
      <c r="G70" s="15">
        <f>'[1]12'!H72</f>
        <v>162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162</v>
      </c>
      <c r="L70" s="18">
        <f>frq!C70</f>
        <v>1</v>
      </c>
      <c r="M70" s="16">
        <f t="shared" si="11"/>
        <v>162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162</v>
      </c>
    </row>
    <row r="71" spans="1:19">
      <c r="A71" s="8" t="s">
        <v>113</v>
      </c>
      <c r="B71" s="15">
        <f>'[1]12'!B73</f>
        <v>162</v>
      </c>
      <c r="C71" s="16">
        <f>'[1]12'!C73</f>
        <v>0</v>
      </c>
      <c r="D71" s="16">
        <f>'[1]12'!D73</f>
        <v>184</v>
      </c>
      <c r="E71" s="16">
        <f>'[1]12'!E73</f>
        <v>0</v>
      </c>
      <c r="F71" s="15">
        <f t="shared" si="17"/>
        <v>346</v>
      </c>
      <c r="G71" s="15">
        <f>'[1]12'!H73</f>
        <v>162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162</v>
      </c>
      <c r="L71" s="18">
        <f>frq!C71</f>
        <v>1</v>
      </c>
      <c r="M71" s="16">
        <f t="shared" si="11"/>
        <v>162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162</v>
      </c>
    </row>
    <row r="72" spans="1:19">
      <c r="A72" s="8" t="s">
        <v>114</v>
      </c>
      <c r="B72" s="15">
        <f>'[1]12'!B74</f>
        <v>162</v>
      </c>
      <c r="C72" s="16">
        <f>'[1]12'!C74</f>
        <v>0</v>
      </c>
      <c r="D72" s="16">
        <f>'[1]12'!D74</f>
        <v>184</v>
      </c>
      <c r="E72" s="16">
        <f>'[1]12'!E74</f>
        <v>0</v>
      </c>
      <c r="F72" s="15">
        <f t="shared" si="17"/>
        <v>346</v>
      </c>
      <c r="G72" s="15">
        <f>'[1]12'!H74</f>
        <v>162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162</v>
      </c>
      <c r="L72" s="18">
        <f>frq!C72</f>
        <v>1</v>
      </c>
      <c r="M72" s="16">
        <f t="shared" si="11"/>
        <v>162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162</v>
      </c>
    </row>
    <row r="73" spans="1:19">
      <c r="A73" s="8" t="s">
        <v>115</v>
      </c>
      <c r="B73" s="15">
        <f>'[1]12'!B75</f>
        <v>158</v>
      </c>
      <c r="C73" s="16">
        <f>'[1]12'!C75</f>
        <v>0</v>
      </c>
      <c r="D73" s="16">
        <f>'[1]12'!D75</f>
        <v>184</v>
      </c>
      <c r="E73" s="16">
        <f>'[1]12'!E75</f>
        <v>0</v>
      </c>
      <c r="F73" s="15">
        <f t="shared" si="17"/>
        <v>342</v>
      </c>
      <c r="G73" s="15">
        <f>'[1]12'!H75</f>
        <v>158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158</v>
      </c>
      <c r="L73" s="18">
        <f>frq!C73</f>
        <v>1</v>
      </c>
      <c r="M73" s="16">
        <f t="shared" si="11"/>
        <v>158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158</v>
      </c>
    </row>
    <row r="74" spans="1:19">
      <c r="A74" s="8" t="s">
        <v>116</v>
      </c>
      <c r="B74" s="15">
        <f>'[1]12'!B76</f>
        <v>164</v>
      </c>
      <c r="C74" s="16">
        <f>'[1]12'!C76</f>
        <v>0</v>
      </c>
      <c r="D74" s="16">
        <f>'[1]12'!D76</f>
        <v>184</v>
      </c>
      <c r="E74" s="16">
        <f>'[1]12'!E76</f>
        <v>0</v>
      </c>
      <c r="F74" s="15">
        <f t="shared" si="17"/>
        <v>348</v>
      </c>
      <c r="G74" s="15">
        <f>'[1]12'!H76</f>
        <v>164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164</v>
      </c>
      <c r="L74" s="18">
        <f>frq!C74</f>
        <v>1</v>
      </c>
      <c r="M74" s="16">
        <f t="shared" si="11"/>
        <v>164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164</v>
      </c>
    </row>
    <row r="75" spans="1:19">
      <c r="A75" s="8" t="s">
        <v>117</v>
      </c>
      <c r="B75" s="15">
        <f>'[1]12'!B77</f>
        <v>160</v>
      </c>
      <c r="C75" s="16">
        <f>'[1]12'!C77</f>
        <v>0</v>
      </c>
      <c r="D75" s="16">
        <f>'[1]12'!D77</f>
        <v>184</v>
      </c>
      <c r="E75" s="16">
        <f>'[1]12'!E77</f>
        <v>0</v>
      </c>
      <c r="F75" s="15">
        <f t="shared" si="17"/>
        <v>344</v>
      </c>
      <c r="G75" s="15">
        <f>'[1]12'!H77</f>
        <v>160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160</v>
      </c>
      <c r="L75" s="18">
        <f>frq!C75</f>
        <v>1</v>
      </c>
      <c r="M75" s="16">
        <f t="shared" si="11"/>
        <v>160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160</v>
      </c>
    </row>
    <row r="76" spans="1:19">
      <c r="A76" s="8" t="s">
        <v>118</v>
      </c>
      <c r="B76" s="15">
        <f>'[1]12'!B78</f>
        <v>160</v>
      </c>
      <c r="C76" s="16">
        <f>'[1]12'!C78</f>
        <v>0</v>
      </c>
      <c r="D76" s="16">
        <f>'[1]12'!D78</f>
        <v>184</v>
      </c>
      <c r="E76" s="16">
        <f>'[1]12'!E78</f>
        <v>0</v>
      </c>
      <c r="F76" s="15">
        <f t="shared" si="17"/>
        <v>344</v>
      </c>
      <c r="G76" s="15">
        <f>'[1]12'!H78</f>
        <v>160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160</v>
      </c>
      <c r="L76" s="18">
        <f>frq!C76</f>
        <v>1</v>
      </c>
      <c r="M76" s="16">
        <f t="shared" si="11"/>
        <v>160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160</v>
      </c>
    </row>
    <row r="77" spans="1:19">
      <c r="A77" s="8" t="s">
        <v>119</v>
      </c>
      <c r="B77" s="15">
        <f>'[1]12'!B79</f>
        <v>160</v>
      </c>
      <c r="C77" s="16">
        <f>'[1]12'!C79</f>
        <v>0</v>
      </c>
      <c r="D77" s="16">
        <f>'[1]12'!D79</f>
        <v>184</v>
      </c>
      <c r="E77" s="16">
        <f>'[1]12'!E79</f>
        <v>0</v>
      </c>
      <c r="F77" s="15">
        <f t="shared" si="17"/>
        <v>344</v>
      </c>
      <c r="G77" s="15">
        <f>'[1]12'!H79</f>
        <v>160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160</v>
      </c>
      <c r="L77" s="18">
        <f>frq!C77</f>
        <v>1</v>
      </c>
      <c r="M77" s="16">
        <f t="shared" si="11"/>
        <v>160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160</v>
      </c>
    </row>
    <row r="78" spans="1:19">
      <c r="A78" s="8" t="s">
        <v>120</v>
      </c>
      <c r="B78" s="15">
        <f>'[1]12'!B80</f>
        <v>160</v>
      </c>
      <c r="C78" s="16">
        <f>'[1]12'!C80</f>
        <v>0</v>
      </c>
      <c r="D78" s="16">
        <f>'[1]12'!D80</f>
        <v>184</v>
      </c>
      <c r="E78" s="16">
        <f>'[1]12'!E80</f>
        <v>0</v>
      </c>
      <c r="F78" s="15">
        <f t="shared" si="17"/>
        <v>344</v>
      </c>
      <c r="G78" s="15">
        <f>'[1]12'!H80</f>
        <v>160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160</v>
      </c>
      <c r="L78" s="18">
        <f>frq!C78</f>
        <v>1</v>
      </c>
      <c r="M78" s="16">
        <f t="shared" si="11"/>
        <v>160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160</v>
      </c>
    </row>
    <row r="79" spans="1:19">
      <c r="A79" s="8" t="s">
        <v>121</v>
      </c>
      <c r="B79" s="15">
        <f>'[1]12'!B81</f>
        <v>160</v>
      </c>
      <c r="C79" s="16">
        <f>'[1]12'!C81</f>
        <v>0</v>
      </c>
      <c r="D79" s="16">
        <f>'[1]12'!D81</f>
        <v>184</v>
      </c>
      <c r="E79" s="16">
        <f>'[1]12'!E81</f>
        <v>0</v>
      </c>
      <c r="F79" s="15">
        <f t="shared" si="17"/>
        <v>344</v>
      </c>
      <c r="G79" s="15">
        <f>'[1]12'!H81</f>
        <v>160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160</v>
      </c>
      <c r="L79" s="18">
        <f>frq!C79</f>
        <v>1</v>
      </c>
      <c r="M79" s="16">
        <f t="shared" si="11"/>
        <v>160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160</v>
      </c>
    </row>
    <row r="80" spans="1:19">
      <c r="A80" s="8" t="s">
        <v>122</v>
      </c>
      <c r="B80" s="15">
        <f>'[1]12'!B82</f>
        <v>160</v>
      </c>
      <c r="C80" s="16">
        <f>'[1]12'!C82</f>
        <v>0</v>
      </c>
      <c r="D80" s="16">
        <f>'[1]12'!D82</f>
        <v>184</v>
      </c>
      <c r="E80" s="16">
        <f>'[1]12'!E82</f>
        <v>0</v>
      </c>
      <c r="F80" s="15">
        <f t="shared" si="17"/>
        <v>344</v>
      </c>
      <c r="G80" s="15">
        <f>'[1]12'!H82</f>
        <v>160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160</v>
      </c>
      <c r="L80" s="18">
        <f>frq!C80</f>
        <v>1</v>
      </c>
      <c r="M80" s="16">
        <f t="shared" si="11"/>
        <v>160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160</v>
      </c>
    </row>
    <row r="81" spans="1:17">
      <c r="A81" s="8" t="s">
        <v>123</v>
      </c>
      <c r="B81" s="15">
        <f>'[1]12'!B83</f>
        <v>158</v>
      </c>
      <c r="C81" s="16">
        <f>'[1]12'!C83</f>
        <v>0</v>
      </c>
      <c r="D81" s="16">
        <f>'[1]12'!D83</f>
        <v>184</v>
      </c>
      <c r="E81" s="16">
        <f>'[1]12'!E83</f>
        <v>0</v>
      </c>
      <c r="F81" s="15">
        <f t="shared" si="17"/>
        <v>342</v>
      </c>
      <c r="G81" s="15">
        <f>'[1]12'!H83</f>
        <v>158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158</v>
      </c>
      <c r="L81" s="18">
        <f>frq!C81</f>
        <v>1</v>
      </c>
      <c r="M81" s="16">
        <f t="shared" si="11"/>
        <v>158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158</v>
      </c>
    </row>
    <row r="82" spans="1:17">
      <c r="A82" s="8" t="s">
        <v>124</v>
      </c>
      <c r="B82" s="15">
        <f>'[1]12'!B84</f>
        <v>162</v>
      </c>
      <c r="C82" s="16">
        <f>'[1]12'!C84</f>
        <v>0</v>
      </c>
      <c r="D82" s="16">
        <f>'[1]12'!D84</f>
        <v>184</v>
      </c>
      <c r="E82" s="16">
        <f>'[1]12'!E84</f>
        <v>0</v>
      </c>
      <c r="F82" s="15">
        <f t="shared" si="17"/>
        <v>346</v>
      </c>
      <c r="G82" s="15">
        <f>'[1]12'!H84</f>
        <v>162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162</v>
      </c>
      <c r="L82" s="18">
        <f>frq!C82</f>
        <v>1</v>
      </c>
      <c r="M82" s="16">
        <f t="shared" si="11"/>
        <v>162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162</v>
      </c>
    </row>
    <row r="83" spans="1:17">
      <c r="A83" s="8" t="s">
        <v>125</v>
      </c>
      <c r="B83" s="15">
        <f>'[1]12'!B85</f>
        <v>160</v>
      </c>
      <c r="C83" s="16">
        <f>'[1]12'!C85</f>
        <v>0</v>
      </c>
      <c r="D83" s="16">
        <f>'[1]12'!D85</f>
        <v>184</v>
      </c>
      <c r="E83" s="16">
        <f>'[1]12'!E85</f>
        <v>0</v>
      </c>
      <c r="F83" s="15">
        <f t="shared" si="17"/>
        <v>344</v>
      </c>
      <c r="G83" s="15">
        <f>'[1]12'!H85</f>
        <v>160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160</v>
      </c>
      <c r="L83" s="18">
        <f>frq!C83</f>
        <v>1</v>
      </c>
      <c r="M83" s="16">
        <f t="shared" si="11"/>
        <v>160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160</v>
      </c>
    </row>
    <row r="84" spans="1:17">
      <c r="A84" s="8" t="s">
        <v>126</v>
      </c>
      <c r="B84" s="15">
        <f>'[1]12'!B86</f>
        <v>160</v>
      </c>
      <c r="C84" s="16">
        <f>'[1]12'!C86</f>
        <v>0</v>
      </c>
      <c r="D84" s="16">
        <f>'[1]12'!D86</f>
        <v>184</v>
      </c>
      <c r="E84" s="16">
        <f>'[1]12'!E86</f>
        <v>0</v>
      </c>
      <c r="F84" s="15">
        <f t="shared" si="17"/>
        <v>344</v>
      </c>
      <c r="G84" s="15">
        <f>'[1]12'!H86</f>
        <v>160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160</v>
      </c>
      <c r="L84" s="18">
        <f>frq!C84</f>
        <v>1</v>
      </c>
      <c r="M84" s="16">
        <f t="shared" si="11"/>
        <v>160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160</v>
      </c>
    </row>
    <row r="85" spans="1:17">
      <c r="A85" s="8" t="s">
        <v>127</v>
      </c>
      <c r="B85" s="15">
        <f>'[1]12'!B87</f>
        <v>160</v>
      </c>
      <c r="C85" s="16">
        <f>'[1]12'!C87</f>
        <v>0</v>
      </c>
      <c r="D85" s="16">
        <f>'[1]12'!D87</f>
        <v>184</v>
      </c>
      <c r="E85" s="16">
        <f>'[1]12'!E87</f>
        <v>0</v>
      </c>
      <c r="F85" s="15">
        <f t="shared" si="17"/>
        <v>344</v>
      </c>
      <c r="G85" s="15">
        <f>'[1]12'!H87</f>
        <v>160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160</v>
      </c>
      <c r="L85" s="18">
        <f>frq!C85</f>
        <v>1</v>
      </c>
      <c r="M85" s="16">
        <f t="shared" si="11"/>
        <v>160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160</v>
      </c>
    </row>
    <row r="86" spans="1:17">
      <c r="A86" s="8" t="s">
        <v>128</v>
      </c>
      <c r="B86" s="15">
        <f>'[1]12'!B88</f>
        <v>160</v>
      </c>
      <c r="C86" s="16">
        <f>'[1]12'!C88</f>
        <v>0</v>
      </c>
      <c r="D86" s="16">
        <f>'[1]12'!D88</f>
        <v>184</v>
      </c>
      <c r="E86" s="16">
        <f>'[1]12'!E88</f>
        <v>0</v>
      </c>
      <c r="F86" s="15">
        <f t="shared" si="17"/>
        <v>344</v>
      </c>
      <c r="G86" s="15">
        <f>'[1]12'!H88</f>
        <v>160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160</v>
      </c>
      <c r="L86" s="18">
        <f>frq!C86</f>
        <v>1</v>
      </c>
      <c r="M86" s="16">
        <f t="shared" si="11"/>
        <v>160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160</v>
      </c>
    </row>
    <row r="87" spans="1:17">
      <c r="A87" s="8" t="s">
        <v>129</v>
      </c>
      <c r="B87" s="15">
        <f>'[1]12'!B89</f>
        <v>158</v>
      </c>
      <c r="C87" s="16">
        <f>'[1]12'!C89</f>
        <v>0</v>
      </c>
      <c r="D87" s="16">
        <f>'[1]12'!D89</f>
        <v>184</v>
      </c>
      <c r="E87" s="16">
        <f>'[1]12'!E89</f>
        <v>0</v>
      </c>
      <c r="F87" s="15">
        <f t="shared" si="17"/>
        <v>342</v>
      </c>
      <c r="G87" s="15">
        <f>'[1]12'!H89</f>
        <v>158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158</v>
      </c>
      <c r="L87" s="18">
        <f>frq!C87</f>
        <v>1</v>
      </c>
      <c r="M87" s="16">
        <f t="shared" si="11"/>
        <v>158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'[1]12'!B90</f>
        <v>158</v>
      </c>
      <c r="C88" s="16">
        <f>'[1]12'!C90</f>
        <v>0</v>
      </c>
      <c r="D88" s="16">
        <f>'[1]12'!D90</f>
        <v>184</v>
      </c>
      <c r="E88" s="16">
        <f>'[1]12'!E90</f>
        <v>0</v>
      </c>
      <c r="F88" s="15">
        <f t="shared" si="17"/>
        <v>342</v>
      </c>
      <c r="G88" s="15">
        <f>'[1]12'!H90</f>
        <v>158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158</v>
      </c>
      <c r="L88" s="18">
        <f>frq!C88</f>
        <v>1</v>
      </c>
      <c r="M88" s="16">
        <f t="shared" si="11"/>
        <v>158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158</v>
      </c>
    </row>
    <row r="89" spans="1:17">
      <c r="A89" s="8" t="s">
        <v>131</v>
      </c>
      <c r="B89" s="15">
        <f>'[1]12'!B91</f>
        <v>158</v>
      </c>
      <c r="C89" s="16">
        <f>'[1]12'!C91</f>
        <v>0</v>
      </c>
      <c r="D89" s="16">
        <f>'[1]12'!D91</f>
        <v>184</v>
      </c>
      <c r="E89" s="16">
        <f>'[1]12'!E91</f>
        <v>0</v>
      </c>
      <c r="F89" s="15">
        <f t="shared" si="17"/>
        <v>342</v>
      </c>
      <c r="G89" s="15">
        <f>'[1]12'!H91</f>
        <v>158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158</v>
      </c>
      <c r="L89" s="18">
        <f>frq!C89</f>
        <v>1</v>
      </c>
      <c r="M89" s="16">
        <f t="shared" si="11"/>
        <v>158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158</v>
      </c>
    </row>
    <row r="90" spans="1:17">
      <c r="A90" s="8" t="s">
        <v>132</v>
      </c>
      <c r="B90" s="15">
        <f>'[1]12'!B92</f>
        <v>158</v>
      </c>
      <c r="C90" s="16">
        <f>'[1]12'!C92</f>
        <v>0</v>
      </c>
      <c r="D90" s="16">
        <f>'[1]12'!D92</f>
        <v>184</v>
      </c>
      <c r="E90" s="16">
        <f>'[1]12'!E92</f>
        <v>0</v>
      </c>
      <c r="F90" s="15">
        <f t="shared" si="17"/>
        <v>342</v>
      </c>
      <c r="G90" s="15">
        <f>'[1]12'!H92</f>
        <v>158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158</v>
      </c>
      <c r="L90" s="18">
        <f>frq!C90</f>
        <v>1</v>
      </c>
      <c r="M90" s="16">
        <f t="shared" si="11"/>
        <v>158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158</v>
      </c>
    </row>
    <row r="91" spans="1:17">
      <c r="A91" s="8" t="s">
        <v>133</v>
      </c>
      <c r="B91" s="15">
        <f>'[1]12'!B93</f>
        <v>158</v>
      </c>
      <c r="C91" s="16">
        <f>'[1]12'!C93</f>
        <v>0</v>
      </c>
      <c r="D91" s="16">
        <f>'[1]12'!D93</f>
        <v>184</v>
      </c>
      <c r="E91" s="16">
        <f>'[1]12'!E93</f>
        <v>0</v>
      </c>
      <c r="F91" s="15">
        <f t="shared" si="17"/>
        <v>342</v>
      </c>
      <c r="G91" s="15">
        <f>'[1]12'!H93</f>
        <v>158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158</v>
      </c>
      <c r="L91" s="18">
        <f>frq!C91</f>
        <v>1</v>
      </c>
      <c r="M91" s="16">
        <f t="shared" si="11"/>
        <v>158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158</v>
      </c>
    </row>
    <row r="92" spans="1:17">
      <c r="A92" s="8" t="s">
        <v>134</v>
      </c>
      <c r="B92" s="15">
        <f>'[1]12'!B94</f>
        <v>158</v>
      </c>
      <c r="C92" s="16">
        <f>'[1]12'!C94</f>
        <v>0</v>
      </c>
      <c r="D92" s="16">
        <f>'[1]12'!D94</f>
        <v>184</v>
      </c>
      <c r="E92" s="16">
        <f>'[1]12'!E94</f>
        <v>0</v>
      </c>
      <c r="F92" s="15">
        <f t="shared" si="17"/>
        <v>342</v>
      </c>
      <c r="G92" s="15">
        <f>'[1]12'!H94</f>
        <v>158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158</v>
      </c>
      <c r="L92" s="18">
        <f>frq!C92</f>
        <v>1</v>
      </c>
      <c r="M92" s="16">
        <f t="shared" si="11"/>
        <v>158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158</v>
      </c>
    </row>
    <row r="93" spans="1:17">
      <c r="A93" s="8" t="s">
        <v>135</v>
      </c>
      <c r="B93" s="15">
        <f>'[1]12'!B95</f>
        <v>163</v>
      </c>
      <c r="C93" s="16">
        <f>'[1]12'!C95</f>
        <v>0</v>
      </c>
      <c r="D93" s="16">
        <f>'[1]12'!D95</f>
        <v>184</v>
      </c>
      <c r="E93" s="16">
        <f>'[1]12'!E95</f>
        <v>0</v>
      </c>
      <c r="F93" s="15">
        <f t="shared" si="17"/>
        <v>347</v>
      </c>
      <c r="G93" s="15">
        <f>'[1]12'!H95</f>
        <v>163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163</v>
      </c>
      <c r="L93" s="18">
        <f>frq!C93</f>
        <v>1</v>
      </c>
      <c r="M93" s="16">
        <f t="shared" si="11"/>
        <v>163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163</v>
      </c>
    </row>
    <row r="94" spans="1:17">
      <c r="A94" s="8" t="s">
        <v>136</v>
      </c>
      <c r="B94" s="15">
        <f>'[1]12'!B96</f>
        <v>158</v>
      </c>
      <c r="C94" s="16">
        <f>'[1]12'!C96</f>
        <v>0</v>
      </c>
      <c r="D94" s="16">
        <f>'[1]12'!D96</f>
        <v>184</v>
      </c>
      <c r="E94" s="16">
        <f>'[1]12'!E96</f>
        <v>0</v>
      </c>
      <c r="F94" s="15">
        <f t="shared" si="17"/>
        <v>342</v>
      </c>
      <c r="G94" s="15">
        <f>'[1]12'!H96</f>
        <v>158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158</v>
      </c>
      <c r="L94" s="18">
        <f>frq!C94</f>
        <v>1</v>
      </c>
      <c r="M94" s="16">
        <f t="shared" si="11"/>
        <v>158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'[1]12'!B97</f>
        <v>158</v>
      </c>
      <c r="C95" s="16">
        <f>'[1]12'!C97</f>
        <v>0</v>
      </c>
      <c r="D95" s="16">
        <f>'[1]12'!D97</f>
        <v>184</v>
      </c>
      <c r="E95" s="16">
        <f>'[1]12'!E97</f>
        <v>0</v>
      </c>
      <c r="F95" s="15">
        <f t="shared" si="17"/>
        <v>342</v>
      </c>
      <c r="G95" s="15">
        <f>'[1]12'!H97</f>
        <v>158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158</v>
      </c>
      <c r="L95" s="18">
        <f>frq!C95</f>
        <v>1</v>
      </c>
      <c r="M95" s="16">
        <f t="shared" si="11"/>
        <v>158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'[1]12'!B98</f>
        <v>158</v>
      </c>
      <c r="C96" s="16">
        <f>'[1]12'!C98</f>
        <v>0</v>
      </c>
      <c r="D96" s="16">
        <f>'[1]12'!D98</f>
        <v>184</v>
      </c>
      <c r="E96" s="16">
        <f>'[1]12'!E98</f>
        <v>0</v>
      </c>
      <c r="F96" s="15">
        <f t="shared" si="17"/>
        <v>342</v>
      </c>
      <c r="G96" s="15">
        <f>'[1]12'!H98</f>
        <v>158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158</v>
      </c>
      <c r="L96" s="18">
        <f>frq!C96</f>
        <v>1</v>
      </c>
      <c r="M96" s="16">
        <f t="shared" si="11"/>
        <v>158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'[1]12'!B99</f>
        <v>158</v>
      </c>
      <c r="C97" s="16">
        <f>'[1]12'!C99</f>
        <v>0</v>
      </c>
      <c r="D97" s="16">
        <f>'[1]12'!D99</f>
        <v>184</v>
      </c>
      <c r="E97" s="16">
        <f>'[1]12'!E99</f>
        <v>0</v>
      </c>
      <c r="F97" s="15">
        <f t="shared" si="17"/>
        <v>342</v>
      </c>
      <c r="G97" s="15">
        <f>'[1]12'!H99</f>
        <v>158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158</v>
      </c>
      <c r="L97" s="18">
        <f>frq!C97</f>
        <v>1</v>
      </c>
      <c r="M97" s="16">
        <f t="shared" si="11"/>
        <v>158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'[1]12'!B100</f>
        <v>158</v>
      </c>
      <c r="C98" s="16">
        <f>'[1]12'!C100</f>
        <v>0</v>
      </c>
      <c r="D98" s="16">
        <f>'[1]12'!D100</f>
        <v>184</v>
      </c>
      <c r="E98" s="16">
        <f>'[1]12'!E100</f>
        <v>0</v>
      </c>
      <c r="F98" s="15">
        <f t="shared" si="17"/>
        <v>342</v>
      </c>
      <c r="G98" s="15">
        <f>'[1]12'!H100</f>
        <v>158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158</v>
      </c>
      <c r="L98" s="18">
        <f>frq!C98</f>
        <v>1</v>
      </c>
      <c r="M98" s="16">
        <f t="shared" si="11"/>
        <v>158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158</v>
      </c>
    </row>
    <row r="99" spans="1:17">
      <c r="A99" s="8" t="s">
        <v>175</v>
      </c>
      <c r="B99" s="15">
        <f t="shared" ref="B99:Q99" si="18">SUM(B3:B98)/4000</f>
        <v>3.8462499999999999</v>
      </c>
      <c r="C99" s="15">
        <f t="shared" si="18"/>
        <v>1.4999999999999999E-2</v>
      </c>
      <c r="D99" s="15">
        <f t="shared" si="18"/>
        <v>4.4437499999999996</v>
      </c>
      <c r="E99" s="15">
        <f t="shared" si="18"/>
        <v>0</v>
      </c>
      <c r="F99" s="15">
        <f t="shared" si="18"/>
        <v>8.3049999999999997</v>
      </c>
      <c r="G99" s="15">
        <f t="shared" si="18"/>
        <v>3.8102499999999999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3.8102499999999999</v>
      </c>
      <c r="L99" s="15">
        <f t="shared" si="18"/>
        <v>2.4E-2</v>
      </c>
      <c r="M99" s="15">
        <f t="shared" si="18"/>
        <v>3.8102499999999999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3.8102499999999999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44573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'[2]12'!B5</f>
        <v>84</v>
      </c>
      <c r="C3" s="197">
        <f>'[2]12'!C5</f>
        <v>0</v>
      </c>
      <c r="D3" s="197">
        <f>'[2]12'!D5</f>
        <v>0</v>
      </c>
      <c r="E3" s="197">
        <f>'[2]12'!E5</f>
        <v>0</v>
      </c>
      <c r="F3" s="15">
        <f>SUM(B3:E3)</f>
        <v>84</v>
      </c>
      <c r="G3" s="196">
        <f>'[2]12'!H5</f>
        <v>40</v>
      </c>
      <c r="H3" s="197">
        <f>'[2]12'!I5</f>
        <v>0</v>
      </c>
      <c r="I3" s="197">
        <f>'[2]12'!J5</f>
        <v>0</v>
      </c>
      <c r="J3" s="197">
        <f>'[2]12'!K5</f>
        <v>0</v>
      </c>
      <c r="K3" s="15">
        <f>SUM(G3:J3)</f>
        <v>40</v>
      </c>
      <c r="L3" s="18">
        <f>frq!C3</f>
        <v>1</v>
      </c>
      <c r="M3" s="167">
        <f>IF($L3=1,G3,IF(AND($L3=0.985,G3&gt;0.985*B3),B3*0.985,IF(AND($L3=0.965,G3&gt;0.965*B3),0.965*B3,G3)))-R3</f>
        <v>39.6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39.6</v>
      </c>
      <c r="R3" s="18">
        <v>0.4</v>
      </c>
    </row>
    <row r="4" spans="1:18">
      <c r="A4" s="8" t="s">
        <v>46</v>
      </c>
      <c r="B4" s="196">
        <f>'[2]12'!B6</f>
        <v>84</v>
      </c>
      <c r="C4" s="197">
        <f>'[2]12'!C6</f>
        <v>0</v>
      </c>
      <c r="D4" s="197">
        <f>'[2]12'!D6</f>
        <v>0</v>
      </c>
      <c r="E4" s="197">
        <f>'[2]12'!E6</f>
        <v>0</v>
      </c>
      <c r="F4" s="15">
        <f>SUM(B4:E4)</f>
        <v>84</v>
      </c>
      <c r="G4" s="196">
        <f>'[2]12'!H6</f>
        <v>35.01</v>
      </c>
      <c r="H4" s="197">
        <f>'[2]12'!I6</f>
        <v>0</v>
      </c>
      <c r="I4" s="197">
        <f>'[2]12'!J6</f>
        <v>0</v>
      </c>
      <c r="J4" s="197">
        <f>'[2]12'!K6</f>
        <v>0</v>
      </c>
      <c r="K4" s="15">
        <f t="shared" ref="K4:K67" si="3">SUM(G4:J4)</f>
        <v>35.01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34.61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34.61</v>
      </c>
      <c r="R4" s="18">
        <v>0.4</v>
      </c>
    </row>
    <row r="5" spans="1:18">
      <c r="A5" s="8" t="s">
        <v>47</v>
      </c>
      <c r="B5" s="196">
        <f>'[2]12'!B7</f>
        <v>84</v>
      </c>
      <c r="C5" s="197">
        <f>'[2]12'!C7</f>
        <v>0</v>
      </c>
      <c r="D5" s="197">
        <f>'[2]12'!D7</f>
        <v>0</v>
      </c>
      <c r="E5" s="197">
        <f>'[2]12'!E7</f>
        <v>0</v>
      </c>
      <c r="F5" s="15">
        <f t="shared" ref="F5:F68" si="6">SUM(B5:E5)</f>
        <v>84</v>
      </c>
      <c r="G5" s="196">
        <f>'[2]12'!H7</f>
        <v>35.01</v>
      </c>
      <c r="H5" s="197">
        <f>'[2]12'!I7</f>
        <v>0</v>
      </c>
      <c r="I5" s="197">
        <f>'[2]12'!J7</f>
        <v>0</v>
      </c>
      <c r="J5" s="197">
        <f>'[2]12'!K7</f>
        <v>0</v>
      </c>
      <c r="K5" s="15">
        <f t="shared" si="3"/>
        <v>35.01</v>
      </c>
      <c r="L5" s="18">
        <f>frq!C5</f>
        <v>1</v>
      </c>
      <c r="M5" s="167">
        <f t="shared" si="4"/>
        <v>34.61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34.61</v>
      </c>
      <c r="R5" s="18">
        <v>0.4</v>
      </c>
    </row>
    <row r="6" spans="1:18">
      <c r="A6" s="8" t="s">
        <v>48</v>
      </c>
      <c r="B6" s="196">
        <f>'[2]12'!B8</f>
        <v>84</v>
      </c>
      <c r="C6" s="197">
        <f>'[2]12'!C8</f>
        <v>0</v>
      </c>
      <c r="D6" s="197">
        <f>'[2]12'!D8</f>
        <v>0</v>
      </c>
      <c r="E6" s="197">
        <f>'[2]12'!E8</f>
        <v>0</v>
      </c>
      <c r="F6" s="15">
        <f t="shared" si="6"/>
        <v>84</v>
      </c>
      <c r="G6" s="196">
        <f>'[2]12'!H8</f>
        <v>35.01</v>
      </c>
      <c r="H6" s="197">
        <f>'[2]12'!I8</f>
        <v>0</v>
      </c>
      <c r="I6" s="197">
        <f>'[2]12'!J8</f>
        <v>0</v>
      </c>
      <c r="J6" s="197">
        <f>'[2]12'!K8</f>
        <v>0</v>
      </c>
      <c r="K6" s="15">
        <f t="shared" si="3"/>
        <v>35.01</v>
      </c>
      <c r="L6" s="18">
        <f>frq!C6</f>
        <v>1</v>
      </c>
      <c r="M6" s="167">
        <f t="shared" si="4"/>
        <v>34.61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34.61</v>
      </c>
      <c r="R6" s="18">
        <v>0.4</v>
      </c>
    </row>
    <row r="7" spans="1:18">
      <c r="A7" s="8" t="s">
        <v>49</v>
      </c>
      <c r="B7" s="196">
        <f>'[2]12'!B9</f>
        <v>84</v>
      </c>
      <c r="C7" s="197">
        <f>'[2]12'!C9</f>
        <v>0</v>
      </c>
      <c r="D7" s="197">
        <f>'[2]12'!D9</f>
        <v>0</v>
      </c>
      <c r="E7" s="197">
        <f>'[2]12'!E9</f>
        <v>0</v>
      </c>
      <c r="F7" s="15">
        <f t="shared" si="6"/>
        <v>84</v>
      </c>
      <c r="G7" s="196">
        <f>'[2]12'!H9</f>
        <v>35.01</v>
      </c>
      <c r="H7" s="197">
        <f>'[2]12'!I9</f>
        <v>0</v>
      </c>
      <c r="I7" s="197">
        <f>'[2]12'!J9</f>
        <v>0</v>
      </c>
      <c r="J7" s="197">
        <f>'[2]12'!K9</f>
        <v>0</v>
      </c>
      <c r="K7" s="15">
        <f t="shared" si="3"/>
        <v>35.01</v>
      </c>
      <c r="L7" s="18">
        <f>frq!C7</f>
        <v>1</v>
      </c>
      <c r="M7" s="167">
        <f t="shared" si="4"/>
        <v>34.61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34.61</v>
      </c>
      <c r="R7" s="18">
        <v>0.4</v>
      </c>
    </row>
    <row r="8" spans="1:18">
      <c r="A8" s="8" t="s">
        <v>50</v>
      </c>
      <c r="B8" s="196">
        <f>'[2]12'!B10</f>
        <v>84</v>
      </c>
      <c r="C8" s="197">
        <f>'[2]12'!C10</f>
        <v>0</v>
      </c>
      <c r="D8" s="197">
        <f>'[2]12'!D10</f>
        <v>0</v>
      </c>
      <c r="E8" s="197">
        <f>'[2]12'!E10</f>
        <v>0</v>
      </c>
      <c r="F8" s="15">
        <f t="shared" si="6"/>
        <v>84</v>
      </c>
      <c r="G8" s="196">
        <f>'[2]12'!H10</f>
        <v>35.01</v>
      </c>
      <c r="H8" s="197">
        <f>'[2]12'!I10</f>
        <v>0</v>
      </c>
      <c r="I8" s="197">
        <f>'[2]12'!J10</f>
        <v>0</v>
      </c>
      <c r="J8" s="197">
        <f>'[2]12'!K10</f>
        <v>0</v>
      </c>
      <c r="K8" s="15">
        <f t="shared" si="3"/>
        <v>35.01</v>
      </c>
      <c r="L8" s="18">
        <f>frq!C8</f>
        <v>1</v>
      </c>
      <c r="M8" s="167">
        <f t="shared" si="4"/>
        <v>34.61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34.61</v>
      </c>
      <c r="R8" s="18">
        <v>0.4</v>
      </c>
    </row>
    <row r="9" spans="1:18">
      <c r="A9" s="8" t="s">
        <v>51</v>
      </c>
      <c r="B9" s="196">
        <f>'[2]12'!B11</f>
        <v>84</v>
      </c>
      <c r="C9" s="197">
        <f>'[2]12'!C11</f>
        <v>0</v>
      </c>
      <c r="D9" s="197">
        <f>'[2]12'!D11</f>
        <v>0</v>
      </c>
      <c r="E9" s="197">
        <f>'[2]12'!E11</f>
        <v>0</v>
      </c>
      <c r="F9" s="15">
        <f t="shared" si="6"/>
        <v>84</v>
      </c>
      <c r="G9" s="196">
        <f>'[2]12'!H11</f>
        <v>35.01</v>
      </c>
      <c r="H9" s="197">
        <f>'[2]12'!I11</f>
        <v>0</v>
      </c>
      <c r="I9" s="197">
        <f>'[2]12'!J11</f>
        <v>0</v>
      </c>
      <c r="J9" s="197">
        <f>'[2]12'!K11</f>
        <v>0</v>
      </c>
      <c r="K9" s="15">
        <f t="shared" si="3"/>
        <v>35.01</v>
      </c>
      <c r="L9" s="18">
        <f>frq!C9</f>
        <v>1</v>
      </c>
      <c r="M9" s="167">
        <f t="shared" si="4"/>
        <v>34.61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34.61</v>
      </c>
      <c r="R9" s="18">
        <v>0.4</v>
      </c>
    </row>
    <row r="10" spans="1:18">
      <c r="A10" s="8" t="s">
        <v>52</v>
      </c>
      <c r="B10" s="196">
        <f>'[2]12'!B12</f>
        <v>84</v>
      </c>
      <c r="C10" s="197">
        <f>'[2]12'!C12</f>
        <v>0</v>
      </c>
      <c r="D10" s="197">
        <f>'[2]12'!D12</f>
        <v>0</v>
      </c>
      <c r="E10" s="197">
        <f>'[2]12'!E12</f>
        <v>0</v>
      </c>
      <c r="F10" s="15">
        <f t="shared" si="6"/>
        <v>84</v>
      </c>
      <c r="G10" s="196">
        <f>'[2]12'!H12</f>
        <v>35.01</v>
      </c>
      <c r="H10" s="197">
        <f>'[2]12'!I12</f>
        <v>0</v>
      </c>
      <c r="I10" s="197">
        <f>'[2]12'!J12</f>
        <v>0</v>
      </c>
      <c r="J10" s="197">
        <f>'[2]12'!K12</f>
        <v>0</v>
      </c>
      <c r="K10" s="15">
        <f t="shared" si="3"/>
        <v>35.01</v>
      </c>
      <c r="L10" s="18">
        <f>frq!C10</f>
        <v>1</v>
      </c>
      <c r="M10" s="167">
        <f t="shared" si="4"/>
        <v>34.61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34.61</v>
      </c>
      <c r="R10" s="18">
        <v>0.4</v>
      </c>
    </row>
    <row r="11" spans="1:18">
      <c r="A11" s="8" t="s">
        <v>53</v>
      </c>
      <c r="B11" s="196">
        <f>'[2]12'!B13</f>
        <v>84</v>
      </c>
      <c r="C11" s="197">
        <f>'[2]12'!C13</f>
        <v>0</v>
      </c>
      <c r="D11" s="197">
        <f>'[2]12'!D13</f>
        <v>0</v>
      </c>
      <c r="E11" s="197">
        <f>'[2]12'!E13</f>
        <v>0</v>
      </c>
      <c r="F11" s="15">
        <f t="shared" si="6"/>
        <v>84</v>
      </c>
      <c r="G11" s="196">
        <f>'[2]12'!H13</f>
        <v>35.01</v>
      </c>
      <c r="H11" s="197">
        <f>'[2]12'!I13</f>
        <v>0</v>
      </c>
      <c r="I11" s="197">
        <f>'[2]12'!J13</f>
        <v>0</v>
      </c>
      <c r="J11" s="197">
        <f>'[2]12'!K13</f>
        <v>0</v>
      </c>
      <c r="K11" s="15">
        <f t="shared" si="3"/>
        <v>35.01</v>
      </c>
      <c r="L11" s="18">
        <f>frq!C11</f>
        <v>1</v>
      </c>
      <c r="M11" s="167">
        <f t="shared" si="4"/>
        <v>34.61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34.61</v>
      </c>
      <c r="R11" s="18">
        <v>0.4</v>
      </c>
    </row>
    <row r="12" spans="1:18">
      <c r="A12" s="8" t="s">
        <v>54</v>
      </c>
      <c r="B12" s="196">
        <f>'[2]12'!B14</f>
        <v>84</v>
      </c>
      <c r="C12" s="197">
        <f>'[2]12'!C14</f>
        <v>0</v>
      </c>
      <c r="D12" s="197">
        <f>'[2]12'!D14</f>
        <v>0</v>
      </c>
      <c r="E12" s="197">
        <f>'[2]12'!E14</f>
        <v>0</v>
      </c>
      <c r="F12" s="15">
        <f t="shared" si="6"/>
        <v>84</v>
      </c>
      <c r="G12" s="196">
        <f>'[2]12'!H14</f>
        <v>35.01</v>
      </c>
      <c r="H12" s="197">
        <f>'[2]12'!I14</f>
        <v>0</v>
      </c>
      <c r="I12" s="197">
        <f>'[2]12'!J14</f>
        <v>0</v>
      </c>
      <c r="J12" s="197">
        <f>'[2]12'!K14</f>
        <v>0</v>
      </c>
      <c r="K12" s="15">
        <f t="shared" si="3"/>
        <v>35.01</v>
      </c>
      <c r="L12" s="18">
        <f>frq!C12</f>
        <v>1</v>
      </c>
      <c r="M12" s="167">
        <f t="shared" si="4"/>
        <v>34.61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34.61</v>
      </c>
      <c r="R12" s="18">
        <v>0.4</v>
      </c>
    </row>
    <row r="13" spans="1:18">
      <c r="A13" s="8" t="s">
        <v>55</v>
      </c>
      <c r="B13" s="196">
        <f>'[2]12'!B15</f>
        <v>84</v>
      </c>
      <c r="C13" s="197">
        <f>'[2]12'!C15</f>
        <v>0</v>
      </c>
      <c r="D13" s="197">
        <f>'[2]12'!D15</f>
        <v>0</v>
      </c>
      <c r="E13" s="197">
        <f>'[2]12'!E15</f>
        <v>0</v>
      </c>
      <c r="F13" s="15">
        <f t="shared" si="6"/>
        <v>84</v>
      </c>
      <c r="G13" s="196">
        <f>'[2]12'!H15</f>
        <v>35.01</v>
      </c>
      <c r="H13" s="197">
        <f>'[2]12'!I15</f>
        <v>0</v>
      </c>
      <c r="I13" s="197">
        <f>'[2]12'!J15</f>
        <v>0</v>
      </c>
      <c r="J13" s="197">
        <f>'[2]12'!K15</f>
        <v>0</v>
      </c>
      <c r="K13" s="15">
        <f t="shared" si="3"/>
        <v>35.01</v>
      </c>
      <c r="L13" s="18">
        <f>frq!C13</f>
        <v>1</v>
      </c>
      <c r="M13" s="167">
        <f t="shared" si="4"/>
        <v>34.61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34.61</v>
      </c>
      <c r="R13" s="18">
        <v>0.4</v>
      </c>
    </row>
    <row r="14" spans="1:18">
      <c r="A14" s="8" t="s">
        <v>56</v>
      </c>
      <c r="B14" s="196">
        <f>'[2]12'!B16</f>
        <v>84</v>
      </c>
      <c r="C14" s="197">
        <f>'[2]12'!C16</f>
        <v>0</v>
      </c>
      <c r="D14" s="197">
        <f>'[2]12'!D16</f>
        <v>0</v>
      </c>
      <c r="E14" s="197">
        <f>'[2]12'!E16</f>
        <v>0</v>
      </c>
      <c r="F14" s="15">
        <f t="shared" si="6"/>
        <v>84</v>
      </c>
      <c r="G14" s="196">
        <f>'[2]12'!H16</f>
        <v>35.01</v>
      </c>
      <c r="H14" s="197">
        <f>'[2]12'!I16</f>
        <v>0</v>
      </c>
      <c r="I14" s="197">
        <f>'[2]12'!J16</f>
        <v>0</v>
      </c>
      <c r="J14" s="197">
        <f>'[2]12'!K16</f>
        <v>0</v>
      </c>
      <c r="K14" s="15">
        <f t="shared" si="3"/>
        <v>35.01</v>
      </c>
      <c r="L14" s="18">
        <f>frq!C14</f>
        <v>1</v>
      </c>
      <c r="M14" s="167">
        <f t="shared" si="4"/>
        <v>34.61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34.61</v>
      </c>
      <c r="R14" s="18">
        <v>0.4</v>
      </c>
    </row>
    <row r="15" spans="1:18">
      <c r="A15" s="8" t="s">
        <v>57</v>
      </c>
      <c r="B15" s="196">
        <f>'[2]12'!B17</f>
        <v>84</v>
      </c>
      <c r="C15" s="197">
        <f>'[2]12'!C17</f>
        <v>0</v>
      </c>
      <c r="D15" s="197">
        <f>'[2]12'!D17</f>
        <v>0</v>
      </c>
      <c r="E15" s="197">
        <f>'[2]12'!E17</f>
        <v>0</v>
      </c>
      <c r="F15" s="15">
        <f t="shared" si="6"/>
        <v>84</v>
      </c>
      <c r="G15" s="196">
        <f>'[2]12'!H17</f>
        <v>35.01</v>
      </c>
      <c r="H15" s="197">
        <f>'[2]12'!I17</f>
        <v>0</v>
      </c>
      <c r="I15" s="197">
        <f>'[2]12'!J17</f>
        <v>0</v>
      </c>
      <c r="J15" s="197">
        <f>'[2]12'!K17</f>
        <v>0</v>
      </c>
      <c r="K15" s="15">
        <f t="shared" si="3"/>
        <v>35.01</v>
      </c>
      <c r="L15" s="18">
        <f>frq!C15</f>
        <v>1</v>
      </c>
      <c r="M15" s="167">
        <f t="shared" si="4"/>
        <v>34.61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34.61</v>
      </c>
      <c r="R15" s="18">
        <v>0.4</v>
      </c>
    </row>
    <row r="16" spans="1:18">
      <c r="A16" s="8" t="s">
        <v>58</v>
      </c>
      <c r="B16" s="196">
        <f>'[2]12'!B18</f>
        <v>84</v>
      </c>
      <c r="C16" s="197">
        <f>'[2]12'!C18</f>
        <v>0</v>
      </c>
      <c r="D16" s="197">
        <f>'[2]12'!D18</f>
        <v>0</v>
      </c>
      <c r="E16" s="197">
        <f>'[2]12'!E18</f>
        <v>0</v>
      </c>
      <c r="F16" s="15">
        <f t="shared" si="6"/>
        <v>84</v>
      </c>
      <c r="G16" s="196">
        <f>'[2]12'!H18</f>
        <v>35.01</v>
      </c>
      <c r="H16" s="197">
        <f>'[2]12'!I18</f>
        <v>0</v>
      </c>
      <c r="I16" s="197">
        <f>'[2]12'!J18</f>
        <v>0</v>
      </c>
      <c r="J16" s="197">
        <f>'[2]12'!K18</f>
        <v>0</v>
      </c>
      <c r="K16" s="15">
        <f t="shared" si="3"/>
        <v>35.01</v>
      </c>
      <c r="L16" s="18">
        <f>frq!C16</f>
        <v>1</v>
      </c>
      <c r="M16" s="167">
        <f t="shared" si="4"/>
        <v>34.61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34.61</v>
      </c>
      <c r="R16" s="18">
        <v>0.4</v>
      </c>
    </row>
    <row r="17" spans="1:18">
      <c r="A17" s="8" t="s">
        <v>59</v>
      </c>
      <c r="B17" s="196">
        <f>'[2]12'!B19</f>
        <v>84</v>
      </c>
      <c r="C17" s="197">
        <f>'[2]12'!C19</f>
        <v>0</v>
      </c>
      <c r="D17" s="197">
        <f>'[2]12'!D19</f>
        <v>0</v>
      </c>
      <c r="E17" s="197">
        <f>'[2]12'!E19</f>
        <v>0</v>
      </c>
      <c r="F17" s="15">
        <f t="shared" si="6"/>
        <v>84</v>
      </c>
      <c r="G17" s="196">
        <f>'[2]12'!H19</f>
        <v>35.01</v>
      </c>
      <c r="H17" s="197">
        <f>'[2]12'!I19</f>
        <v>0</v>
      </c>
      <c r="I17" s="197">
        <f>'[2]12'!J19</f>
        <v>0</v>
      </c>
      <c r="J17" s="197">
        <f>'[2]12'!K19</f>
        <v>0</v>
      </c>
      <c r="K17" s="15">
        <f t="shared" si="3"/>
        <v>35.01</v>
      </c>
      <c r="L17" s="18">
        <f>frq!C17</f>
        <v>1</v>
      </c>
      <c r="M17" s="167">
        <f t="shared" si="4"/>
        <v>34.61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34.61</v>
      </c>
      <c r="R17" s="18">
        <v>0.4</v>
      </c>
    </row>
    <row r="18" spans="1:18">
      <c r="A18" s="8" t="s">
        <v>60</v>
      </c>
      <c r="B18" s="196">
        <f>'[2]12'!B20</f>
        <v>84</v>
      </c>
      <c r="C18" s="197">
        <f>'[2]12'!C20</f>
        <v>0</v>
      </c>
      <c r="D18" s="197">
        <f>'[2]12'!D20</f>
        <v>0</v>
      </c>
      <c r="E18" s="197">
        <f>'[2]12'!E20</f>
        <v>0</v>
      </c>
      <c r="F18" s="15">
        <f t="shared" si="6"/>
        <v>84</v>
      </c>
      <c r="G18" s="196">
        <f>'[2]12'!H20</f>
        <v>35.01</v>
      </c>
      <c r="H18" s="197">
        <f>'[2]12'!I20</f>
        <v>0</v>
      </c>
      <c r="I18" s="197">
        <f>'[2]12'!J20</f>
        <v>0</v>
      </c>
      <c r="J18" s="197">
        <f>'[2]12'!K20</f>
        <v>0</v>
      </c>
      <c r="K18" s="15">
        <f t="shared" si="3"/>
        <v>35.01</v>
      </c>
      <c r="L18" s="18">
        <f>frq!C18</f>
        <v>1</v>
      </c>
      <c r="M18" s="167">
        <f t="shared" si="4"/>
        <v>34.61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34.61</v>
      </c>
      <c r="R18" s="18">
        <v>0.4</v>
      </c>
    </row>
    <row r="19" spans="1:18">
      <c r="A19" s="8" t="s">
        <v>61</v>
      </c>
      <c r="B19" s="196">
        <f>'[2]12'!B21</f>
        <v>84</v>
      </c>
      <c r="C19" s="197">
        <f>'[2]12'!C21</f>
        <v>0</v>
      </c>
      <c r="D19" s="197">
        <f>'[2]12'!D21</f>
        <v>0</v>
      </c>
      <c r="E19" s="197">
        <f>'[2]12'!E21</f>
        <v>0</v>
      </c>
      <c r="F19" s="15">
        <f t="shared" si="6"/>
        <v>84</v>
      </c>
      <c r="G19" s="196">
        <f>'[2]12'!H21</f>
        <v>35.01</v>
      </c>
      <c r="H19" s="197">
        <f>'[2]12'!I21</f>
        <v>0</v>
      </c>
      <c r="I19" s="197">
        <f>'[2]12'!J21</f>
        <v>0</v>
      </c>
      <c r="J19" s="197">
        <f>'[2]12'!K21</f>
        <v>0</v>
      </c>
      <c r="K19" s="15">
        <f t="shared" si="3"/>
        <v>35.01</v>
      </c>
      <c r="L19" s="18">
        <f>frq!C19</f>
        <v>1</v>
      </c>
      <c r="M19" s="167">
        <f t="shared" si="4"/>
        <v>34.61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34.61</v>
      </c>
      <c r="R19" s="18">
        <v>0.4</v>
      </c>
    </row>
    <row r="20" spans="1:18">
      <c r="A20" s="8" t="s">
        <v>62</v>
      </c>
      <c r="B20" s="196">
        <f>'[2]12'!B22</f>
        <v>84</v>
      </c>
      <c r="C20" s="197">
        <f>'[2]12'!C22</f>
        <v>0</v>
      </c>
      <c r="D20" s="197">
        <f>'[2]12'!D22</f>
        <v>0</v>
      </c>
      <c r="E20" s="197">
        <f>'[2]12'!E22</f>
        <v>0</v>
      </c>
      <c r="F20" s="15">
        <f t="shared" si="6"/>
        <v>84</v>
      </c>
      <c r="G20" s="196">
        <f>'[2]12'!H22</f>
        <v>35.01</v>
      </c>
      <c r="H20" s="197">
        <f>'[2]12'!I22</f>
        <v>0</v>
      </c>
      <c r="I20" s="197">
        <f>'[2]12'!J22</f>
        <v>0</v>
      </c>
      <c r="J20" s="197">
        <f>'[2]12'!K22</f>
        <v>0</v>
      </c>
      <c r="K20" s="15">
        <f t="shared" si="3"/>
        <v>35.01</v>
      </c>
      <c r="L20" s="18">
        <f>frq!C20</f>
        <v>1</v>
      </c>
      <c r="M20" s="167">
        <f t="shared" si="4"/>
        <v>34.61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34.61</v>
      </c>
      <c r="R20" s="18">
        <v>0.4</v>
      </c>
    </row>
    <row r="21" spans="1:18">
      <c r="A21" s="8" t="s">
        <v>63</v>
      </c>
      <c r="B21" s="196">
        <f>'[2]12'!B23</f>
        <v>84</v>
      </c>
      <c r="C21" s="197">
        <f>'[2]12'!C23</f>
        <v>0</v>
      </c>
      <c r="D21" s="197">
        <f>'[2]12'!D23</f>
        <v>0</v>
      </c>
      <c r="E21" s="197">
        <f>'[2]12'!E23</f>
        <v>0</v>
      </c>
      <c r="F21" s="15">
        <f t="shared" si="6"/>
        <v>84</v>
      </c>
      <c r="G21" s="196">
        <f>'[2]12'!H23</f>
        <v>35.01</v>
      </c>
      <c r="H21" s="197">
        <f>'[2]12'!I23</f>
        <v>0</v>
      </c>
      <c r="I21" s="197">
        <f>'[2]12'!J23</f>
        <v>0</v>
      </c>
      <c r="J21" s="197">
        <f>'[2]12'!K23</f>
        <v>0</v>
      </c>
      <c r="K21" s="15">
        <f t="shared" si="3"/>
        <v>35.01</v>
      </c>
      <c r="L21" s="18">
        <f>frq!C21</f>
        <v>1</v>
      </c>
      <c r="M21" s="167">
        <f t="shared" si="4"/>
        <v>34.61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34.61</v>
      </c>
      <c r="R21" s="18">
        <v>0.4</v>
      </c>
    </row>
    <row r="22" spans="1:18">
      <c r="A22" s="8" t="s">
        <v>64</v>
      </c>
      <c r="B22" s="196">
        <f>'[2]12'!B24</f>
        <v>84</v>
      </c>
      <c r="C22" s="197">
        <f>'[2]12'!C24</f>
        <v>0</v>
      </c>
      <c r="D22" s="197">
        <f>'[2]12'!D24</f>
        <v>0</v>
      </c>
      <c r="E22" s="197">
        <f>'[2]12'!E24</f>
        <v>0</v>
      </c>
      <c r="F22" s="15">
        <f t="shared" si="6"/>
        <v>84</v>
      </c>
      <c r="G22" s="196">
        <f>'[2]12'!H24</f>
        <v>35.01</v>
      </c>
      <c r="H22" s="197">
        <f>'[2]12'!I24</f>
        <v>0</v>
      </c>
      <c r="I22" s="197">
        <f>'[2]12'!J24</f>
        <v>0</v>
      </c>
      <c r="J22" s="197">
        <f>'[2]12'!K24</f>
        <v>0</v>
      </c>
      <c r="K22" s="15">
        <f t="shared" si="3"/>
        <v>35.01</v>
      </c>
      <c r="L22" s="18">
        <f>frq!C22</f>
        <v>1</v>
      </c>
      <c r="M22" s="167">
        <f t="shared" si="4"/>
        <v>34.61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34.61</v>
      </c>
      <c r="R22" s="18">
        <v>0.4</v>
      </c>
    </row>
    <row r="23" spans="1:18">
      <c r="A23" s="8" t="s">
        <v>65</v>
      </c>
      <c r="B23" s="196">
        <f>'[2]12'!B25</f>
        <v>84</v>
      </c>
      <c r="C23" s="197">
        <f>'[2]12'!C25</f>
        <v>0</v>
      </c>
      <c r="D23" s="197">
        <f>'[2]12'!D25</f>
        <v>0</v>
      </c>
      <c r="E23" s="197">
        <f>'[2]12'!E25</f>
        <v>0</v>
      </c>
      <c r="F23" s="15">
        <f t="shared" si="6"/>
        <v>84</v>
      </c>
      <c r="G23" s="196">
        <f>'[2]12'!H25</f>
        <v>35.01</v>
      </c>
      <c r="H23" s="197">
        <f>'[2]12'!I25</f>
        <v>0</v>
      </c>
      <c r="I23" s="197">
        <f>'[2]12'!J25</f>
        <v>0</v>
      </c>
      <c r="J23" s="197">
        <f>'[2]12'!K25</f>
        <v>0</v>
      </c>
      <c r="K23" s="15">
        <f t="shared" si="3"/>
        <v>35.01</v>
      </c>
      <c r="L23" s="18">
        <f>frq!C23</f>
        <v>1</v>
      </c>
      <c r="M23" s="167">
        <f t="shared" si="4"/>
        <v>34.61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34.61</v>
      </c>
      <c r="R23" s="18">
        <v>0.4</v>
      </c>
    </row>
    <row r="24" spans="1:18">
      <c r="A24" s="8" t="s">
        <v>66</v>
      </c>
      <c r="B24" s="196">
        <f>'[2]12'!B26</f>
        <v>84</v>
      </c>
      <c r="C24" s="197">
        <f>'[2]12'!C26</f>
        <v>0</v>
      </c>
      <c r="D24" s="197">
        <f>'[2]12'!D26</f>
        <v>0</v>
      </c>
      <c r="E24" s="197">
        <f>'[2]12'!E26</f>
        <v>0</v>
      </c>
      <c r="F24" s="15">
        <f t="shared" si="6"/>
        <v>84</v>
      </c>
      <c r="G24" s="196">
        <f>'[2]12'!H26</f>
        <v>35.01</v>
      </c>
      <c r="H24" s="197">
        <f>'[2]12'!I26</f>
        <v>0</v>
      </c>
      <c r="I24" s="197">
        <f>'[2]12'!J26</f>
        <v>0</v>
      </c>
      <c r="J24" s="197">
        <f>'[2]12'!K26</f>
        <v>0</v>
      </c>
      <c r="K24" s="15">
        <f t="shared" si="3"/>
        <v>35.01</v>
      </c>
      <c r="L24" s="18">
        <f>frq!C24</f>
        <v>1</v>
      </c>
      <c r="M24" s="167">
        <f t="shared" si="4"/>
        <v>34.61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34.61</v>
      </c>
      <c r="R24" s="18">
        <v>0.4</v>
      </c>
    </row>
    <row r="25" spans="1:18">
      <c r="A25" s="8" t="s">
        <v>67</v>
      </c>
      <c r="B25" s="196">
        <f>'[2]12'!B27</f>
        <v>84</v>
      </c>
      <c r="C25" s="197">
        <f>'[2]12'!C27</f>
        <v>0</v>
      </c>
      <c r="D25" s="197">
        <f>'[2]12'!D27</f>
        <v>0</v>
      </c>
      <c r="E25" s="197">
        <f>'[2]12'!E27</f>
        <v>0</v>
      </c>
      <c r="F25" s="15">
        <f t="shared" si="6"/>
        <v>84</v>
      </c>
      <c r="G25" s="196">
        <f>'[2]12'!H27</f>
        <v>35.01</v>
      </c>
      <c r="H25" s="197">
        <f>'[2]12'!I27</f>
        <v>0</v>
      </c>
      <c r="I25" s="197">
        <f>'[2]12'!J27</f>
        <v>0</v>
      </c>
      <c r="J25" s="197">
        <f>'[2]12'!K27</f>
        <v>0</v>
      </c>
      <c r="K25" s="15">
        <f t="shared" si="3"/>
        <v>35.01</v>
      </c>
      <c r="L25" s="18">
        <f>frq!C25</f>
        <v>1</v>
      </c>
      <c r="M25" s="167">
        <f t="shared" si="4"/>
        <v>34.61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34.61</v>
      </c>
      <c r="R25" s="18">
        <v>0.4</v>
      </c>
    </row>
    <row r="26" spans="1:18">
      <c r="A26" s="8" t="s">
        <v>68</v>
      </c>
      <c r="B26" s="196">
        <f>'[2]12'!B28</f>
        <v>84</v>
      </c>
      <c r="C26" s="197">
        <f>'[2]12'!C28</f>
        <v>0</v>
      </c>
      <c r="D26" s="197">
        <f>'[2]12'!D28</f>
        <v>0</v>
      </c>
      <c r="E26" s="197">
        <f>'[2]12'!E28</f>
        <v>0</v>
      </c>
      <c r="F26" s="15">
        <f t="shared" si="6"/>
        <v>84</v>
      </c>
      <c r="G26" s="196">
        <f>'[2]12'!H28</f>
        <v>35.01</v>
      </c>
      <c r="H26" s="197">
        <f>'[2]12'!I28</f>
        <v>0</v>
      </c>
      <c r="I26" s="197">
        <f>'[2]12'!J28</f>
        <v>0</v>
      </c>
      <c r="J26" s="197">
        <f>'[2]12'!K28</f>
        <v>0</v>
      </c>
      <c r="K26" s="15">
        <f t="shared" si="3"/>
        <v>35.01</v>
      </c>
      <c r="L26" s="18">
        <f>frq!C26</f>
        <v>1</v>
      </c>
      <c r="M26" s="167">
        <f t="shared" si="4"/>
        <v>34.61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34.61</v>
      </c>
      <c r="R26" s="18">
        <v>0.4</v>
      </c>
    </row>
    <row r="27" spans="1:18">
      <c r="A27" s="8" t="s">
        <v>69</v>
      </c>
      <c r="B27" s="196">
        <f>'[2]12'!B29</f>
        <v>84</v>
      </c>
      <c r="C27" s="197">
        <f>'[2]12'!C29</f>
        <v>0</v>
      </c>
      <c r="D27" s="197">
        <f>'[2]12'!D29</f>
        <v>0</v>
      </c>
      <c r="E27" s="197">
        <f>'[2]12'!E29</f>
        <v>0</v>
      </c>
      <c r="F27" s="15">
        <f t="shared" si="6"/>
        <v>84</v>
      </c>
      <c r="G27" s="196">
        <f>'[2]12'!H29</f>
        <v>35.01</v>
      </c>
      <c r="H27" s="197">
        <f>'[2]12'!I29</f>
        <v>0</v>
      </c>
      <c r="I27" s="197">
        <f>'[2]12'!J29</f>
        <v>0</v>
      </c>
      <c r="J27" s="197">
        <f>'[2]12'!K29</f>
        <v>0</v>
      </c>
      <c r="K27" s="15">
        <f t="shared" si="3"/>
        <v>35.01</v>
      </c>
      <c r="L27" s="18">
        <f>frq!C27</f>
        <v>1</v>
      </c>
      <c r="M27" s="167">
        <f t="shared" si="4"/>
        <v>34.61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34.61</v>
      </c>
      <c r="R27" s="18">
        <v>0.4</v>
      </c>
    </row>
    <row r="28" spans="1:18">
      <c r="A28" s="8" t="s">
        <v>70</v>
      </c>
      <c r="B28" s="196">
        <f>'[2]12'!B30</f>
        <v>84</v>
      </c>
      <c r="C28" s="197">
        <f>'[2]12'!C30</f>
        <v>0</v>
      </c>
      <c r="D28" s="197">
        <f>'[2]12'!D30</f>
        <v>0</v>
      </c>
      <c r="E28" s="197">
        <f>'[2]12'!E30</f>
        <v>0</v>
      </c>
      <c r="F28" s="15">
        <f t="shared" si="6"/>
        <v>84</v>
      </c>
      <c r="G28" s="196">
        <f>'[2]12'!H30</f>
        <v>35.01</v>
      </c>
      <c r="H28" s="197">
        <f>'[2]12'!I30</f>
        <v>0</v>
      </c>
      <c r="I28" s="197">
        <f>'[2]12'!J30</f>
        <v>0</v>
      </c>
      <c r="J28" s="197">
        <f>'[2]12'!K30</f>
        <v>0</v>
      </c>
      <c r="K28" s="15">
        <f t="shared" si="3"/>
        <v>35.01</v>
      </c>
      <c r="L28" s="18">
        <f>frq!C28</f>
        <v>1</v>
      </c>
      <c r="M28" s="167">
        <f t="shared" si="4"/>
        <v>34.61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34.61</v>
      </c>
      <c r="R28" s="18">
        <v>0.4</v>
      </c>
    </row>
    <row r="29" spans="1:18">
      <c r="A29" s="8" t="s">
        <v>71</v>
      </c>
      <c r="B29" s="196">
        <f>'[2]12'!B31</f>
        <v>84</v>
      </c>
      <c r="C29" s="197">
        <f>'[2]12'!C31</f>
        <v>0</v>
      </c>
      <c r="D29" s="197">
        <f>'[2]12'!D31</f>
        <v>0</v>
      </c>
      <c r="E29" s="197">
        <f>'[2]12'!E31</f>
        <v>0</v>
      </c>
      <c r="F29" s="15">
        <f t="shared" si="6"/>
        <v>84</v>
      </c>
      <c r="G29" s="196">
        <f>'[2]12'!H31</f>
        <v>35.01</v>
      </c>
      <c r="H29" s="197">
        <f>'[2]12'!I31</f>
        <v>0</v>
      </c>
      <c r="I29" s="197">
        <f>'[2]12'!J31</f>
        <v>0</v>
      </c>
      <c r="J29" s="197">
        <f>'[2]12'!K31</f>
        <v>0</v>
      </c>
      <c r="K29" s="15">
        <f t="shared" si="3"/>
        <v>35.01</v>
      </c>
      <c r="L29" s="18">
        <f>frq!C29</f>
        <v>1</v>
      </c>
      <c r="M29" s="167">
        <f t="shared" si="4"/>
        <v>34.61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34.61</v>
      </c>
      <c r="R29" s="18">
        <v>0.4</v>
      </c>
    </row>
    <row r="30" spans="1:18">
      <c r="A30" s="8" t="s">
        <v>72</v>
      </c>
      <c r="B30" s="196">
        <f>'[2]12'!B32</f>
        <v>84</v>
      </c>
      <c r="C30" s="197">
        <f>'[2]12'!C32</f>
        <v>0</v>
      </c>
      <c r="D30" s="197">
        <f>'[2]12'!D32</f>
        <v>0</v>
      </c>
      <c r="E30" s="197">
        <f>'[2]12'!E32</f>
        <v>0</v>
      </c>
      <c r="F30" s="15">
        <f t="shared" si="6"/>
        <v>84</v>
      </c>
      <c r="G30" s="196">
        <f>'[2]12'!H32</f>
        <v>35.01</v>
      </c>
      <c r="H30" s="197">
        <f>'[2]12'!I32</f>
        <v>0</v>
      </c>
      <c r="I30" s="197">
        <f>'[2]12'!J32</f>
        <v>0</v>
      </c>
      <c r="J30" s="197">
        <f>'[2]12'!K32</f>
        <v>0</v>
      </c>
      <c r="K30" s="15">
        <f t="shared" si="3"/>
        <v>35.01</v>
      </c>
      <c r="L30" s="18">
        <f>frq!C30</f>
        <v>1</v>
      </c>
      <c r="M30" s="167">
        <f t="shared" si="4"/>
        <v>34.61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34.61</v>
      </c>
      <c r="R30" s="18">
        <v>0.4</v>
      </c>
    </row>
    <row r="31" spans="1:18">
      <c r="A31" s="8" t="s">
        <v>73</v>
      </c>
      <c r="B31" s="196">
        <f>'[2]12'!B33</f>
        <v>84</v>
      </c>
      <c r="C31" s="197">
        <f>'[2]12'!C33</f>
        <v>0</v>
      </c>
      <c r="D31" s="197">
        <f>'[2]12'!D33</f>
        <v>0</v>
      </c>
      <c r="E31" s="197">
        <f>'[2]12'!E33</f>
        <v>0</v>
      </c>
      <c r="F31" s="15">
        <f t="shared" si="6"/>
        <v>84</v>
      </c>
      <c r="G31" s="196">
        <f>'[2]12'!H33</f>
        <v>35.01</v>
      </c>
      <c r="H31" s="197">
        <f>'[2]12'!I33</f>
        <v>0</v>
      </c>
      <c r="I31" s="197">
        <f>'[2]12'!J33</f>
        <v>0</v>
      </c>
      <c r="J31" s="197">
        <f>'[2]12'!K33</f>
        <v>0</v>
      </c>
      <c r="K31" s="15">
        <f t="shared" si="3"/>
        <v>35.01</v>
      </c>
      <c r="L31" s="18">
        <f>frq!C31</f>
        <v>1</v>
      </c>
      <c r="M31" s="167">
        <f t="shared" si="4"/>
        <v>34.61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34.61</v>
      </c>
      <c r="R31" s="18">
        <v>0.4</v>
      </c>
    </row>
    <row r="32" spans="1:18">
      <c r="A32" s="8" t="s">
        <v>74</v>
      </c>
      <c r="B32" s="196">
        <f>'[2]12'!B34</f>
        <v>84</v>
      </c>
      <c r="C32" s="197">
        <f>'[2]12'!C34</f>
        <v>0</v>
      </c>
      <c r="D32" s="197">
        <f>'[2]12'!D34</f>
        <v>0</v>
      </c>
      <c r="E32" s="197">
        <f>'[2]12'!E34</f>
        <v>0</v>
      </c>
      <c r="F32" s="15">
        <f t="shared" si="6"/>
        <v>84</v>
      </c>
      <c r="G32" s="196">
        <f>'[2]12'!H34</f>
        <v>35.01</v>
      </c>
      <c r="H32" s="197">
        <f>'[2]12'!I34</f>
        <v>0</v>
      </c>
      <c r="I32" s="197">
        <f>'[2]12'!J34</f>
        <v>0</v>
      </c>
      <c r="J32" s="197">
        <f>'[2]12'!K34</f>
        <v>0</v>
      </c>
      <c r="K32" s="15">
        <f t="shared" si="3"/>
        <v>35.01</v>
      </c>
      <c r="L32" s="18">
        <f>frq!C32</f>
        <v>1</v>
      </c>
      <c r="M32" s="167">
        <f t="shared" si="4"/>
        <v>34.61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34.61</v>
      </c>
      <c r="R32" s="18">
        <v>0.4</v>
      </c>
    </row>
    <row r="33" spans="1:18">
      <c r="A33" s="8" t="s">
        <v>75</v>
      </c>
      <c r="B33" s="196">
        <f>'[2]12'!B35</f>
        <v>84</v>
      </c>
      <c r="C33" s="197">
        <f>'[2]12'!C35</f>
        <v>0</v>
      </c>
      <c r="D33" s="197">
        <f>'[2]12'!D35</f>
        <v>0</v>
      </c>
      <c r="E33" s="197">
        <f>'[2]12'!E35</f>
        <v>0</v>
      </c>
      <c r="F33" s="15">
        <f t="shared" si="6"/>
        <v>84</v>
      </c>
      <c r="G33" s="196">
        <f>'[2]12'!H35</f>
        <v>35.01</v>
      </c>
      <c r="H33" s="197">
        <f>'[2]12'!I35</f>
        <v>0</v>
      </c>
      <c r="I33" s="197">
        <f>'[2]12'!J35</f>
        <v>0</v>
      </c>
      <c r="J33" s="197">
        <f>'[2]12'!K35</f>
        <v>0</v>
      </c>
      <c r="K33" s="15">
        <f t="shared" si="3"/>
        <v>35.01</v>
      </c>
      <c r="L33" s="18">
        <f>frq!C33</f>
        <v>1</v>
      </c>
      <c r="M33" s="167">
        <f t="shared" si="4"/>
        <v>34.61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34.61</v>
      </c>
      <c r="R33" s="18">
        <v>0.4</v>
      </c>
    </row>
    <row r="34" spans="1:18">
      <c r="A34" s="8" t="s">
        <v>76</v>
      </c>
      <c r="B34" s="196">
        <f>'[2]12'!B36</f>
        <v>84</v>
      </c>
      <c r="C34" s="197">
        <f>'[2]12'!C36</f>
        <v>0</v>
      </c>
      <c r="D34" s="197">
        <f>'[2]12'!D36</f>
        <v>0</v>
      </c>
      <c r="E34" s="197">
        <f>'[2]12'!E36</f>
        <v>0</v>
      </c>
      <c r="F34" s="15">
        <f t="shared" si="6"/>
        <v>84</v>
      </c>
      <c r="G34" s="196">
        <f>'[2]12'!H36</f>
        <v>35.01</v>
      </c>
      <c r="H34" s="197">
        <f>'[2]12'!I36</f>
        <v>0</v>
      </c>
      <c r="I34" s="197">
        <f>'[2]12'!J36</f>
        <v>0</v>
      </c>
      <c r="J34" s="197">
        <f>'[2]12'!K36</f>
        <v>0</v>
      </c>
      <c r="K34" s="15">
        <f t="shared" si="3"/>
        <v>35.01</v>
      </c>
      <c r="L34" s="18">
        <f>frq!C34</f>
        <v>1</v>
      </c>
      <c r="M34" s="167">
        <f t="shared" si="4"/>
        <v>34.61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34.61</v>
      </c>
      <c r="R34" s="18">
        <v>0.4</v>
      </c>
    </row>
    <row r="35" spans="1:18">
      <c r="A35" s="8" t="s">
        <v>77</v>
      </c>
      <c r="B35" s="196">
        <f>'[2]12'!B37</f>
        <v>84</v>
      </c>
      <c r="C35" s="197">
        <f>'[2]12'!C37</f>
        <v>0</v>
      </c>
      <c r="D35" s="197">
        <f>'[2]12'!D37</f>
        <v>0</v>
      </c>
      <c r="E35" s="197">
        <f>'[2]12'!E37</f>
        <v>0</v>
      </c>
      <c r="F35" s="15">
        <f t="shared" si="6"/>
        <v>84</v>
      </c>
      <c r="G35" s="196">
        <f>'[2]12'!H37</f>
        <v>35.01</v>
      </c>
      <c r="H35" s="197">
        <f>'[2]12'!I37</f>
        <v>0</v>
      </c>
      <c r="I35" s="197">
        <f>'[2]12'!J37</f>
        <v>0</v>
      </c>
      <c r="J35" s="197">
        <f>'[2]12'!K37</f>
        <v>0</v>
      </c>
      <c r="K35" s="15">
        <f t="shared" si="3"/>
        <v>35.01</v>
      </c>
      <c r="L35" s="18">
        <f>frq!C35</f>
        <v>1</v>
      </c>
      <c r="M35" s="167">
        <f t="shared" si="4"/>
        <v>34.61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34.61</v>
      </c>
      <c r="R35" s="18">
        <v>0.4</v>
      </c>
    </row>
    <row r="36" spans="1:18">
      <c r="A36" s="8" t="s">
        <v>78</v>
      </c>
      <c r="B36" s="196">
        <f>'[2]12'!B38</f>
        <v>84</v>
      </c>
      <c r="C36" s="197">
        <f>'[2]12'!C38</f>
        <v>0</v>
      </c>
      <c r="D36" s="197">
        <f>'[2]12'!D38</f>
        <v>0</v>
      </c>
      <c r="E36" s="197">
        <f>'[2]12'!E38</f>
        <v>0</v>
      </c>
      <c r="F36" s="15">
        <f t="shared" si="6"/>
        <v>84</v>
      </c>
      <c r="G36" s="196">
        <f>'[2]12'!H38</f>
        <v>35.01</v>
      </c>
      <c r="H36" s="197">
        <f>'[2]12'!I38</f>
        <v>0</v>
      </c>
      <c r="I36" s="197">
        <f>'[2]12'!J38</f>
        <v>0</v>
      </c>
      <c r="J36" s="197">
        <f>'[2]12'!K38</f>
        <v>0</v>
      </c>
      <c r="K36" s="15">
        <f t="shared" si="3"/>
        <v>35.01</v>
      </c>
      <c r="L36" s="18">
        <f>frq!C36</f>
        <v>1</v>
      </c>
      <c r="M36" s="167">
        <f t="shared" si="4"/>
        <v>34.61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34.61</v>
      </c>
      <c r="R36" s="18">
        <v>0.4</v>
      </c>
    </row>
    <row r="37" spans="1:18">
      <c r="A37" s="8" t="s">
        <v>79</v>
      </c>
      <c r="B37" s="196">
        <f>'[2]12'!B39</f>
        <v>84</v>
      </c>
      <c r="C37" s="197">
        <f>'[2]12'!C39</f>
        <v>0</v>
      </c>
      <c r="D37" s="197">
        <f>'[2]12'!D39</f>
        <v>0</v>
      </c>
      <c r="E37" s="197">
        <f>'[2]12'!E39</f>
        <v>0</v>
      </c>
      <c r="F37" s="15">
        <f t="shared" si="6"/>
        <v>84</v>
      </c>
      <c r="G37" s="196">
        <f>'[2]12'!H39</f>
        <v>35.01</v>
      </c>
      <c r="H37" s="197">
        <f>'[2]12'!I39</f>
        <v>0</v>
      </c>
      <c r="I37" s="197">
        <f>'[2]12'!J39</f>
        <v>0</v>
      </c>
      <c r="J37" s="197">
        <f>'[2]12'!K39</f>
        <v>0</v>
      </c>
      <c r="K37" s="15">
        <f t="shared" si="3"/>
        <v>35.01</v>
      </c>
      <c r="L37" s="18">
        <f>frq!C37</f>
        <v>1</v>
      </c>
      <c r="M37" s="167">
        <f t="shared" si="4"/>
        <v>34.61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34.61</v>
      </c>
      <c r="R37" s="18">
        <v>0.4</v>
      </c>
    </row>
    <row r="38" spans="1:18">
      <c r="A38" s="8" t="s">
        <v>80</v>
      </c>
      <c r="B38" s="196">
        <f>'[2]12'!B40</f>
        <v>84</v>
      </c>
      <c r="C38" s="197">
        <f>'[2]12'!C40</f>
        <v>0</v>
      </c>
      <c r="D38" s="197">
        <f>'[2]12'!D40</f>
        <v>0</v>
      </c>
      <c r="E38" s="197">
        <f>'[2]12'!E40</f>
        <v>0</v>
      </c>
      <c r="F38" s="15">
        <f t="shared" si="6"/>
        <v>84</v>
      </c>
      <c r="G38" s="196">
        <f>'[2]12'!H40</f>
        <v>35.01</v>
      </c>
      <c r="H38" s="197">
        <f>'[2]12'!I40</f>
        <v>0</v>
      </c>
      <c r="I38" s="197">
        <f>'[2]12'!J40</f>
        <v>0</v>
      </c>
      <c r="J38" s="197">
        <f>'[2]12'!K40</f>
        <v>0</v>
      </c>
      <c r="K38" s="15">
        <f t="shared" si="3"/>
        <v>35.01</v>
      </c>
      <c r="L38" s="18">
        <f>frq!C38</f>
        <v>1</v>
      </c>
      <c r="M38" s="167">
        <f t="shared" si="4"/>
        <v>34.61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34.61</v>
      </c>
      <c r="R38" s="18">
        <v>0.4</v>
      </c>
    </row>
    <row r="39" spans="1:18">
      <c r="A39" s="8" t="s">
        <v>81</v>
      </c>
      <c r="B39" s="196">
        <f>'[2]12'!B41</f>
        <v>84</v>
      </c>
      <c r="C39" s="197">
        <f>'[2]12'!C41</f>
        <v>0</v>
      </c>
      <c r="D39" s="197">
        <f>'[2]12'!D41</f>
        <v>0</v>
      </c>
      <c r="E39" s="197">
        <f>'[2]12'!E41</f>
        <v>0</v>
      </c>
      <c r="F39" s="15">
        <f t="shared" si="6"/>
        <v>84</v>
      </c>
      <c r="G39" s="196">
        <f>'[2]12'!H41</f>
        <v>35.01</v>
      </c>
      <c r="H39" s="197">
        <f>'[2]12'!I41</f>
        <v>0</v>
      </c>
      <c r="I39" s="197">
        <f>'[2]12'!J41</f>
        <v>0</v>
      </c>
      <c r="J39" s="197">
        <f>'[2]12'!K41</f>
        <v>0</v>
      </c>
      <c r="K39" s="15">
        <f t="shared" si="3"/>
        <v>35.01</v>
      </c>
      <c r="L39" s="18">
        <f>frq!C39</f>
        <v>1</v>
      </c>
      <c r="M39" s="167">
        <f t="shared" si="4"/>
        <v>34.309999999999995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34.309999999999995</v>
      </c>
      <c r="R39" s="18">
        <v>0.7</v>
      </c>
    </row>
    <row r="40" spans="1:18">
      <c r="A40" s="8" t="s">
        <v>82</v>
      </c>
      <c r="B40" s="196">
        <f>'[2]12'!B42</f>
        <v>84</v>
      </c>
      <c r="C40" s="197">
        <f>'[2]12'!C42</f>
        <v>0</v>
      </c>
      <c r="D40" s="197">
        <f>'[2]12'!D42</f>
        <v>0</v>
      </c>
      <c r="E40" s="197">
        <f>'[2]12'!E42</f>
        <v>0</v>
      </c>
      <c r="F40" s="15">
        <f t="shared" si="6"/>
        <v>84</v>
      </c>
      <c r="G40" s="196">
        <f>'[2]12'!H42</f>
        <v>35.01</v>
      </c>
      <c r="H40" s="197">
        <f>'[2]12'!I42</f>
        <v>0</v>
      </c>
      <c r="I40" s="197">
        <f>'[2]12'!J42</f>
        <v>0</v>
      </c>
      <c r="J40" s="197">
        <f>'[2]12'!K42</f>
        <v>0</v>
      </c>
      <c r="K40" s="15">
        <f t="shared" si="3"/>
        <v>35.01</v>
      </c>
      <c r="L40" s="18">
        <f>frq!C40</f>
        <v>1</v>
      </c>
      <c r="M40" s="167">
        <f t="shared" si="4"/>
        <v>34.309999999999995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34.309999999999995</v>
      </c>
      <c r="R40" s="18">
        <v>0.7</v>
      </c>
    </row>
    <row r="41" spans="1:18">
      <c r="A41" s="8" t="s">
        <v>83</v>
      </c>
      <c r="B41" s="196">
        <f>'[2]12'!B43</f>
        <v>84</v>
      </c>
      <c r="C41" s="197">
        <f>'[2]12'!C43</f>
        <v>0</v>
      </c>
      <c r="D41" s="197">
        <f>'[2]12'!D43</f>
        <v>0</v>
      </c>
      <c r="E41" s="197">
        <f>'[2]12'!E43</f>
        <v>0</v>
      </c>
      <c r="F41" s="15">
        <f t="shared" si="6"/>
        <v>84</v>
      </c>
      <c r="G41" s="196">
        <f>'[2]12'!H43</f>
        <v>35.01</v>
      </c>
      <c r="H41" s="197">
        <f>'[2]12'!I43</f>
        <v>0</v>
      </c>
      <c r="I41" s="197">
        <f>'[2]12'!J43</f>
        <v>0</v>
      </c>
      <c r="J41" s="197">
        <f>'[2]12'!K43</f>
        <v>0</v>
      </c>
      <c r="K41" s="15">
        <f t="shared" si="3"/>
        <v>35.01</v>
      </c>
      <c r="L41" s="18">
        <f>frq!C41</f>
        <v>1</v>
      </c>
      <c r="M41" s="167">
        <f t="shared" si="4"/>
        <v>34.309999999999995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34.309999999999995</v>
      </c>
      <c r="R41" s="18">
        <v>0.7</v>
      </c>
    </row>
    <row r="42" spans="1:18">
      <c r="A42" s="8" t="s">
        <v>84</v>
      </c>
      <c r="B42" s="196">
        <f>'[2]12'!B44</f>
        <v>84</v>
      </c>
      <c r="C42" s="197">
        <f>'[2]12'!C44</f>
        <v>0</v>
      </c>
      <c r="D42" s="197">
        <f>'[2]12'!D44</f>
        <v>0</v>
      </c>
      <c r="E42" s="197">
        <f>'[2]12'!E44</f>
        <v>0</v>
      </c>
      <c r="F42" s="15">
        <f t="shared" si="6"/>
        <v>84</v>
      </c>
      <c r="G42" s="196">
        <f>'[2]12'!H44</f>
        <v>40</v>
      </c>
      <c r="H42" s="197">
        <f>'[2]12'!I44</f>
        <v>0</v>
      </c>
      <c r="I42" s="197">
        <f>'[2]12'!J44</f>
        <v>0</v>
      </c>
      <c r="J42" s="197">
        <f>'[2]12'!K44</f>
        <v>0</v>
      </c>
      <c r="K42" s="15">
        <f t="shared" si="3"/>
        <v>40</v>
      </c>
      <c r="L42" s="18">
        <f>frq!C42</f>
        <v>1</v>
      </c>
      <c r="M42" s="167">
        <f t="shared" si="4"/>
        <v>39.299999999999997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39.299999999999997</v>
      </c>
      <c r="R42" s="18">
        <v>0.7</v>
      </c>
    </row>
    <row r="43" spans="1:18">
      <c r="A43" s="8" t="s">
        <v>85</v>
      </c>
      <c r="B43" s="196">
        <f>'[2]12'!B45</f>
        <v>84</v>
      </c>
      <c r="C43" s="197">
        <f>'[2]12'!C45</f>
        <v>0</v>
      </c>
      <c r="D43" s="197">
        <f>'[2]12'!D45</f>
        <v>0</v>
      </c>
      <c r="E43" s="197">
        <f>'[2]12'!E45</f>
        <v>0</v>
      </c>
      <c r="F43" s="15">
        <f t="shared" si="6"/>
        <v>84</v>
      </c>
      <c r="G43" s="196">
        <f>'[2]12'!H45</f>
        <v>40</v>
      </c>
      <c r="H43" s="197">
        <f>'[2]12'!I45</f>
        <v>0</v>
      </c>
      <c r="I43" s="197">
        <f>'[2]12'!J45</f>
        <v>0</v>
      </c>
      <c r="J43" s="197">
        <f>'[2]12'!K45</f>
        <v>0</v>
      </c>
      <c r="K43" s="15">
        <f t="shared" si="3"/>
        <v>40</v>
      </c>
      <c r="L43" s="18">
        <f>frq!C43</f>
        <v>1</v>
      </c>
      <c r="M43" s="167">
        <f t="shared" si="4"/>
        <v>39.299999999999997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39.299999999999997</v>
      </c>
      <c r="R43" s="18">
        <v>0.7</v>
      </c>
    </row>
    <row r="44" spans="1:18">
      <c r="A44" s="8" t="s">
        <v>86</v>
      </c>
      <c r="B44" s="196">
        <f>'[2]12'!B46</f>
        <v>84</v>
      </c>
      <c r="C44" s="197">
        <f>'[2]12'!C46</f>
        <v>0</v>
      </c>
      <c r="D44" s="197">
        <f>'[2]12'!D46</f>
        <v>0</v>
      </c>
      <c r="E44" s="197">
        <f>'[2]12'!E46</f>
        <v>0</v>
      </c>
      <c r="F44" s="15">
        <f t="shared" si="6"/>
        <v>84</v>
      </c>
      <c r="G44" s="196">
        <f>'[2]12'!H46</f>
        <v>40</v>
      </c>
      <c r="H44" s="197">
        <f>'[2]12'!I46</f>
        <v>0</v>
      </c>
      <c r="I44" s="197">
        <f>'[2]12'!J46</f>
        <v>0</v>
      </c>
      <c r="J44" s="197">
        <f>'[2]12'!K46</f>
        <v>0</v>
      </c>
      <c r="K44" s="15">
        <f t="shared" si="3"/>
        <v>40</v>
      </c>
      <c r="L44" s="18">
        <f>frq!C44</f>
        <v>1</v>
      </c>
      <c r="M44" s="167">
        <f t="shared" si="4"/>
        <v>39.299999999999997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39.299999999999997</v>
      </c>
      <c r="R44" s="18">
        <v>0.7</v>
      </c>
    </row>
    <row r="45" spans="1:18">
      <c r="A45" s="8" t="s">
        <v>87</v>
      </c>
      <c r="B45" s="196">
        <f>'[2]12'!B47</f>
        <v>84</v>
      </c>
      <c r="C45" s="197">
        <f>'[2]12'!C47</f>
        <v>0</v>
      </c>
      <c r="D45" s="197">
        <f>'[2]12'!D47</f>
        <v>0</v>
      </c>
      <c r="E45" s="197">
        <f>'[2]12'!E47</f>
        <v>0</v>
      </c>
      <c r="F45" s="15">
        <f t="shared" si="6"/>
        <v>84</v>
      </c>
      <c r="G45" s="196">
        <f>'[2]12'!H47</f>
        <v>40</v>
      </c>
      <c r="H45" s="197">
        <f>'[2]12'!I47</f>
        <v>0</v>
      </c>
      <c r="I45" s="197">
        <f>'[2]12'!J47</f>
        <v>0</v>
      </c>
      <c r="J45" s="197">
        <f>'[2]12'!K47</f>
        <v>0</v>
      </c>
      <c r="K45" s="15">
        <f t="shared" si="3"/>
        <v>40</v>
      </c>
      <c r="L45" s="18">
        <f>frq!C45</f>
        <v>1</v>
      </c>
      <c r="M45" s="167">
        <f t="shared" si="4"/>
        <v>39.299999999999997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39.299999999999997</v>
      </c>
      <c r="R45" s="18">
        <v>0.7</v>
      </c>
    </row>
    <row r="46" spans="1:18">
      <c r="A46" s="8" t="s">
        <v>88</v>
      </c>
      <c r="B46" s="196">
        <f>'[2]12'!B48</f>
        <v>84</v>
      </c>
      <c r="C46" s="197">
        <f>'[2]12'!C48</f>
        <v>0</v>
      </c>
      <c r="D46" s="197">
        <f>'[2]12'!D48</f>
        <v>0</v>
      </c>
      <c r="E46" s="197">
        <f>'[2]12'!E48</f>
        <v>0</v>
      </c>
      <c r="F46" s="15">
        <f t="shared" si="6"/>
        <v>84</v>
      </c>
      <c r="G46" s="196">
        <f>'[2]12'!H48</f>
        <v>40</v>
      </c>
      <c r="H46" s="197">
        <f>'[2]12'!I48</f>
        <v>0</v>
      </c>
      <c r="I46" s="197">
        <f>'[2]12'!J48</f>
        <v>0</v>
      </c>
      <c r="J46" s="197">
        <f>'[2]12'!K48</f>
        <v>0</v>
      </c>
      <c r="K46" s="15">
        <f t="shared" si="3"/>
        <v>40</v>
      </c>
      <c r="L46" s="18">
        <f>frq!C46</f>
        <v>1</v>
      </c>
      <c r="M46" s="167">
        <f t="shared" si="4"/>
        <v>39.299999999999997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39.299999999999997</v>
      </c>
      <c r="R46" s="18">
        <v>0.7</v>
      </c>
    </row>
    <row r="47" spans="1:18">
      <c r="A47" s="8" t="s">
        <v>89</v>
      </c>
      <c r="B47" s="196">
        <f>'[2]12'!B49</f>
        <v>84</v>
      </c>
      <c r="C47" s="197">
        <f>'[2]12'!C49</f>
        <v>0</v>
      </c>
      <c r="D47" s="197">
        <f>'[2]12'!D49</f>
        <v>0</v>
      </c>
      <c r="E47" s="197">
        <f>'[2]12'!E49</f>
        <v>0</v>
      </c>
      <c r="F47" s="15">
        <f t="shared" si="6"/>
        <v>84</v>
      </c>
      <c r="G47" s="196">
        <f>'[2]12'!H49</f>
        <v>40</v>
      </c>
      <c r="H47" s="197">
        <f>'[2]12'!I49</f>
        <v>0</v>
      </c>
      <c r="I47" s="197">
        <f>'[2]12'!J49</f>
        <v>0</v>
      </c>
      <c r="J47" s="197">
        <f>'[2]12'!K49</f>
        <v>0</v>
      </c>
      <c r="K47" s="15">
        <f t="shared" si="3"/>
        <v>40</v>
      </c>
      <c r="L47" s="18">
        <f>frq!C47</f>
        <v>1</v>
      </c>
      <c r="M47" s="167">
        <f t="shared" si="4"/>
        <v>39.299999999999997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39.299999999999997</v>
      </c>
      <c r="R47" s="18">
        <v>0.7</v>
      </c>
    </row>
    <row r="48" spans="1:18">
      <c r="A48" s="8" t="s">
        <v>90</v>
      </c>
      <c r="B48" s="196">
        <f>'[2]12'!B50</f>
        <v>84</v>
      </c>
      <c r="C48" s="197">
        <f>'[2]12'!C50</f>
        <v>0</v>
      </c>
      <c r="D48" s="197">
        <f>'[2]12'!D50</f>
        <v>0</v>
      </c>
      <c r="E48" s="197">
        <f>'[2]12'!E50</f>
        <v>0</v>
      </c>
      <c r="F48" s="15">
        <f t="shared" si="6"/>
        <v>84</v>
      </c>
      <c r="G48" s="196">
        <f>'[2]12'!H50</f>
        <v>40</v>
      </c>
      <c r="H48" s="197">
        <f>'[2]12'!I50</f>
        <v>0</v>
      </c>
      <c r="I48" s="197">
        <f>'[2]12'!J50</f>
        <v>0</v>
      </c>
      <c r="J48" s="197">
        <f>'[2]12'!K50</f>
        <v>0</v>
      </c>
      <c r="K48" s="15">
        <f t="shared" si="3"/>
        <v>40</v>
      </c>
      <c r="L48" s="18">
        <f>frq!C48</f>
        <v>1</v>
      </c>
      <c r="M48" s="167">
        <f t="shared" si="4"/>
        <v>39.299999999999997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39.299999999999997</v>
      </c>
      <c r="R48" s="18">
        <v>0.7</v>
      </c>
    </row>
    <row r="49" spans="1:18">
      <c r="A49" s="8" t="s">
        <v>91</v>
      </c>
      <c r="B49" s="196">
        <f>'[2]12'!B51</f>
        <v>84</v>
      </c>
      <c r="C49" s="197">
        <f>'[2]12'!C51</f>
        <v>0</v>
      </c>
      <c r="D49" s="197">
        <f>'[2]12'!D51</f>
        <v>0</v>
      </c>
      <c r="E49" s="197">
        <f>'[2]12'!E51</f>
        <v>0</v>
      </c>
      <c r="F49" s="15">
        <f t="shared" si="6"/>
        <v>84</v>
      </c>
      <c r="G49" s="196">
        <f>'[2]12'!H51</f>
        <v>40</v>
      </c>
      <c r="H49" s="197">
        <f>'[2]12'!I51</f>
        <v>0</v>
      </c>
      <c r="I49" s="197">
        <f>'[2]12'!J51</f>
        <v>0</v>
      </c>
      <c r="J49" s="197">
        <f>'[2]12'!K51</f>
        <v>0</v>
      </c>
      <c r="K49" s="15">
        <f t="shared" si="3"/>
        <v>40</v>
      </c>
      <c r="L49" s="18">
        <f>frq!C49</f>
        <v>1</v>
      </c>
      <c r="M49" s="167">
        <f t="shared" si="4"/>
        <v>39.299999999999997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39.299999999999997</v>
      </c>
      <c r="R49" s="18">
        <v>0.7</v>
      </c>
    </row>
    <row r="50" spans="1:18">
      <c r="A50" s="8" t="s">
        <v>92</v>
      </c>
      <c r="B50" s="196">
        <f>'[2]12'!B52</f>
        <v>84</v>
      </c>
      <c r="C50" s="197">
        <f>'[2]12'!C52</f>
        <v>0</v>
      </c>
      <c r="D50" s="197">
        <f>'[2]12'!D52</f>
        <v>0</v>
      </c>
      <c r="E50" s="197">
        <f>'[2]12'!E52</f>
        <v>0</v>
      </c>
      <c r="F50" s="15">
        <f t="shared" si="6"/>
        <v>84</v>
      </c>
      <c r="G50" s="196">
        <f>'[2]12'!H52</f>
        <v>40</v>
      </c>
      <c r="H50" s="197">
        <f>'[2]12'!I52</f>
        <v>0</v>
      </c>
      <c r="I50" s="197">
        <f>'[2]12'!J52</f>
        <v>0</v>
      </c>
      <c r="J50" s="197">
        <f>'[2]12'!K52</f>
        <v>0</v>
      </c>
      <c r="K50" s="15">
        <f t="shared" si="3"/>
        <v>40</v>
      </c>
      <c r="L50" s="18">
        <f>frq!C50</f>
        <v>1</v>
      </c>
      <c r="M50" s="167">
        <f t="shared" si="4"/>
        <v>39.299999999999997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39.299999999999997</v>
      </c>
      <c r="R50" s="18">
        <v>0.7</v>
      </c>
    </row>
    <row r="51" spans="1:18">
      <c r="A51" s="8" t="s">
        <v>93</v>
      </c>
      <c r="B51" s="196">
        <f>'[2]12'!B53</f>
        <v>84</v>
      </c>
      <c r="C51" s="197">
        <f>'[2]12'!C53</f>
        <v>0</v>
      </c>
      <c r="D51" s="197">
        <f>'[2]12'!D53</f>
        <v>0</v>
      </c>
      <c r="E51" s="197">
        <f>'[2]12'!E53</f>
        <v>0</v>
      </c>
      <c r="F51" s="15">
        <f t="shared" si="6"/>
        <v>84</v>
      </c>
      <c r="G51" s="196">
        <f>'[2]12'!H53</f>
        <v>40</v>
      </c>
      <c r="H51" s="197">
        <f>'[2]12'!I53</f>
        <v>0</v>
      </c>
      <c r="I51" s="197">
        <f>'[2]12'!J53</f>
        <v>0</v>
      </c>
      <c r="J51" s="197">
        <f>'[2]12'!K53</f>
        <v>0</v>
      </c>
      <c r="K51" s="15">
        <f t="shared" si="3"/>
        <v>40</v>
      </c>
      <c r="L51" s="18">
        <f>frq!C51</f>
        <v>1</v>
      </c>
      <c r="M51" s="167">
        <f t="shared" si="4"/>
        <v>39.299999999999997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39.299999999999997</v>
      </c>
      <c r="R51" s="18">
        <v>0.7</v>
      </c>
    </row>
    <row r="52" spans="1:18">
      <c r="A52" s="8" t="s">
        <v>94</v>
      </c>
      <c r="B52" s="196">
        <f>'[2]12'!B54</f>
        <v>84</v>
      </c>
      <c r="C52" s="197">
        <f>'[2]12'!C54</f>
        <v>0</v>
      </c>
      <c r="D52" s="197">
        <f>'[2]12'!D54</f>
        <v>0</v>
      </c>
      <c r="E52" s="197">
        <f>'[2]12'!E54</f>
        <v>0</v>
      </c>
      <c r="F52" s="15">
        <f t="shared" si="6"/>
        <v>84</v>
      </c>
      <c r="G52" s="196">
        <f>'[2]12'!H54</f>
        <v>40</v>
      </c>
      <c r="H52" s="197">
        <f>'[2]12'!I54</f>
        <v>0</v>
      </c>
      <c r="I52" s="197">
        <f>'[2]12'!J54</f>
        <v>0</v>
      </c>
      <c r="J52" s="197">
        <f>'[2]12'!K54</f>
        <v>0</v>
      </c>
      <c r="K52" s="15">
        <f t="shared" si="3"/>
        <v>40</v>
      </c>
      <c r="L52" s="18">
        <f>frq!C52</f>
        <v>1</v>
      </c>
      <c r="M52" s="167">
        <f t="shared" si="4"/>
        <v>39.299999999999997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39.299999999999997</v>
      </c>
      <c r="R52" s="18">
        <v>0.7</v>
      </c>
    </row>
    <row r="53" spans="1:18">
      <c r="A53" s="8" t="s">
        <v>95</v>
      </c>
      <c r="B53" s="196">
        <f>'[2]12'!B55</f>
        <v>84</v>
      </c>
      <c r="C53" s="197">
        <f>'[2]12'!C55</f>
        <v>0</v>
      </c>
      <c r="D53" s="197">
        <f>'[2]12'!D55</f>
        <v>0</v>
      </c>
      <c r="E53" s="197">
        <f>'[2]12'!E55</f>
        <v>0</v>
      </c>
      <c r="F53" s="15">
        <f t="shared" si="6"/>
        <v>84</v>
      </c>
      <c r="G53" s="196">
        <f>'[2]12'!H55</f>
        <v>40</v>
      </c>
      <c r="H53" s="197">
        <f>'[2]12'!I55</f>
        <v>0</v>
      </c>
      <c r="I53" s="197">
        <f>'[2]12'!J55</f>
        <v>0</v>
      </c>
      <c r="J53" s="197">
        <f>'[2]12'!K55</f>
        <v>0</v>
      </c>
      <c r="K53" s="15">
        <f t="shared" si="3"/>
        <v>40</v>
      </c>
      <c r="L53" s="18">
        <f>frq!C53</f>
        <v>1</v>
      </c>
      <c r="M53" s="167">
        <f t="shared" si="4"/>
        <v>39.299999999999997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39.299999999999997</v>
      </c>
      <c r="R53" s="18">
        <v>0.7</v>
      </c>
    </row>
    <row r="54" spans="1:18">
      <c r="A54" s="8" t="s">
        <v>96</v>
      </c>
      <c r="B54" s="196">
        <f>'[2]12'!B56</f>
        <v>84</v>
      </c>
      <c r="C54" s="197">
        <f>'[2]12'!C56</f>
        <v>0</v>
      </c>
      <c r="D54" s="197">
        <f>'[2]12'!D56</f>
        <v>0</v>
      </c>
      <c r="E54" s="197">
        <f>'[2]12'!E56</f>
        <v>0</v>
      </c>
      <c r="F54" s="15">
        <f t="shared" si="6"/>
        <v>84</v>
      </c>
      <c r="G54" s="196">
        <f>'[2]12'!H56</f>
        <v>40</v>
      </c>
      <c r="H54" s="197">
        <f>'[2]12'!I56</f>
        <v>0</v>
      </c>
      <c r="I54" s="197">
        <f>'[2]12'!J56</f>
        <v>0</v>
      </c>
      <c r="J54" s="197">
        <f>'[2]12'!K56</f>
        <v>0</v>
      </c>
      <c r="K54" s="15">
        <f t="shared" si="3"/>
        <v>40</v>
      </c>
      <c r="L54" s="18">
        <f>frq!C54</f>
        <v>1</v>
      </c>
      <c r="M54" s="167">
        <f t="shared" si="4"/>
        <v>39.299999999999997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39.299999999999997</v>
      </c>
      <c r="R54" s="18">
        <v>0.7</v>
      </c>
    </row>
    <row r="55" spans="1:18">
      <c r="A55" s="8" t="s">
        <v>97</v>
      </c>
      <c r="B55" s="196">
        <f>'[2]12'!B57</f>
        <v>84</v>
      </c>
      <c r="C55" s="197">
        <f>'[2]12'!C57</f>
        <v>0</v>
      </c>
      <c r="D55" s="197">
        <f>'[2]12'!D57</f>
        <v>0</v>
      </c>
      <c r="E55" s="197">
        <f>'[2]12'!E57</f>
        <v>0</v>
      </c>
      <c r="F55" s="15">
        <f t="shared" si="6"/>
        <v>84</v>
      </c>
      <c r="G55" s="196">
        <f>'[2]12'!H57</f>
        <v>40</v>
      </c>
      <c r="H55" s="197">
        <f>'[2]12'!I57</f>
        <v>0</v>
      </c>
      <c r="I55" s="197">
        <f>'[2]12'!J57</f>
        <v>0</v>
      </c>
      <c r="J55" s="197">
        <f>'[2]12'!K57</f>
        <v>0</v>
      </c>
      <c r="K55" s="15">
        <f t="shared" si="3"/>
        <v>40</v>
      </c>
      <c r="L55" s="18">
        <f>frq!C55</f>
        <v>1</v>
      </c>
      <c r="M55" s="167">
        <f t="shared" si="4"/>
        <v>39.299999999999997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39.299999999999997</v>
      </c>
      <c r="R55" s="18">
        <v>0.7</v>
      </c>
    </row>
    <row r="56" spans="1:18">
      <c r="A56" s="8" t="s">
        <v>98</v>
      </c>
      <c r="B56" s="196">
        <f>'[2]12'!B58</f>
        <v>84</v>
      </c>
      <c r="C56" s="197">
        <f>'[2]12'!C58</f>
        <v>0</v>
      </c>
      <c r="D56" s="197">
        <f>'[2]12'!D58</f>
        <v>0</v>
      </c>
      <c r="E56" s="197">
        <f>'[2]12'!E58</f>
        <v>0</v>
      </c>
      <c r="F56" s="15">
        <f t="shared" si="6"/>
        <v>84</v>
      </c>
      <c r="G56" s="196">
        <f>'[2]12'!H58</f>
        <v>40</v>
      </c>
      <c r="H56" s="197">
        <f>'[2]12'!I58</f>
        <v>0</v>
      </c>
      <c r="I56" s="197">
        <f>'[2]12'!J58</f>
        <v>0</v>
      </c>
      <c r="J56" s="197">
        <f>'[2]12'!K58</f>
        <v>0</v>
      </c>
      <c r="K56" s="15">
        <f t="shared" si="3"/>
        <v>40</v>
      </c>
      <c r="L56" s="18">
        <f>frq!C56</f>
        <v>1</v>
      </c>
      <c r="M56" s="167">
        <f t="shared" si="4"/>
        <v>39.299999999999997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39.299999999999997</v>
      </c>
      <c r="R56" s="18">
        <v>0.7</v>
      </c>
    </row>
    <row r="57" spans="1:18">
      <c r="A57" s="8" t="s">
        <v>99</v>
      </c>
      <c r="B57" s="196">
        <f>'[2]12'!B59</f>
        <v>84</v>
      </c>
      <c r="C57" s="197">
        <f>'[2]12'!C59</f>
        <v>0</v>
      </c>
      <c r="D57" s="197">
        <f>'[2]12'!D59</f>
        <v>0</v>
      </c>
      <c r="E57" s="197">
        <f>'[2]12'!E59</f>
        <v>0</v>
      </c>
      <c r="F57" s="15">
        <f t="shared" si="6"/>
        <v>84</v>
      </c>
      <c r="G57" s="196">
        <f>'[2]12'!H59</f>
        <v>40</v>
      </c>
      <c r="H57" s="197">
        <f>'[2]12'!I59</f>
        <v>0</v>
      </c>
      <c r="I57" s="197">
        <f>'[2]12'!J59</f>
        <v>0</v>
      </c>
      <c r="J57" s="197">
        <f>'[2]12'!K59</f>
        <v>0</v>
      </c>
      <c r="K57" s="15">
        <f t="shared" si="3"/>
        <v>40</v>
      </c>
      <c r="L57" s="18">
        <f>frq!C57</f>
        <v>1</v>
      </c>
      <c r="M57" s="167">
        <f t="shared" si="4"/>
        <v>39.299999999999997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39.299999999999997</v>
      </c>
      <c r="R57" s="18">
        <v>0.7</v>
      </c>
    </row>
    <row r="58" spans="1:18">
      <c r="A58" s="8" t="s">
        <v>100</v>
      </c>
      <c r="B58" s="196">
        <f>'[2]12'!B60</f>
        <v>84</v>
      </c>
      <c r="C58" s="197">
        <f>'[2]12'!C60</f>
        <v>0</v>
      </c>
      <c r="D58" s="197">
        <f>'[2]12'!D60</f>
        <v>0</v>
      </c>
      <c r="E58" s="197">
        <f>'[2]12'!E60</f>
        <v>0</v>
      </c>
      <c r="F58" s="15">
        <f t="shared" si="6"/>
        <v>84</v>
      </c>
      <c r="G58" s="196">
        <f>'[2]12'!H60</f>
        <v>40</v>
      </c>
      <c r="H58" s="197">
        <f>'[2]12'!I60</f>
        <v>0</v>
      </c>
      <c r="I58" s="197">
        <f>'[2]12'!J60</f>
        <v>0</v>
      </c>
      <c r="J58" s="197">
        <f>'[2]12'!K60</f>
        <v>0</v>
      </c>
      <c r="K58" s="15">
        <f t="shared" si="3"/>
        <v>40</v>
      </c>
      <c r="L58" s="18">
        <f>frq!C58</f>
        <v>1</v>
      </c>
      <c r="M58" s="167">
        <f t="shared" si="4"/>
        <v>39.299999999999997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39.299999999999997</v>
      </c>
      <c r="R58" s="18">
        <v>0.7</v>
      </c>
    </row>
    <row r="59" spans="1:18">
      <c r="A59" s="8" t="s">
        <v>101</v>
      </c>
      <c r="B59" s="196">
        <f>'[2]12'!B61</f>
        <v>84</v>
      </c>
      <c r="C59" s="197">
        <f>'[2]12'!C61</f>
        <v>0</v>
      </c>
      <c r="D59" s="197">
        <f>'[2]12'!D61</f>
        <v>0</v>
      </c>
      <c r="E59" s="197">
        <f>'[2]12'!E61</f>
        <v>0</v>
      </c>
      <c r="F59" s="15">
        <f t="shared" si="6"/>
        <v>84</v>
      </c>
      <c r="G59" s="196">
        <f>'[2]12'!H61</f>
        <v>40</v>
      </c>
      <c r="H59" s="197">
        <f>'[2]12'!I61</f>
        <v>0</v>
      </c>
      <c r="I59" s="197">
        <f>'[2]12'!J61</f>
        <v>0</v>
      </c>
      <c r="J59" s="197">
        <f>'[2]12'!K61</f>
        <v>0</v>
      </c>
      <c r="K59" s="15">
        <f t="shared" si="3"/>
        <v>40</v>
      </c>
      <c r="L59" s="18">
        <f>frq!C59</f>
        <v>1</v>
      </c>
      <c r="M59" s="167">
        <f t="shared" si="4"/>
        <v>39.299999999999997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39.299999999999997</v>
      </c>
      <c r="R59" s="18">
        <v>0.7</v>
      </c>
    </row>
    <row r="60" spans="1:18">
      <c r="A60" s="8" t="s">
        <v>102</v>
      </c>
      <c r="B60" s="196">
        <f>'[2]12'!B62</f>
        <v>84</v>
      </c>
      <c r="C60" s="197">
        <f>'[2]12'!C62</f>
        <v>0</v>
      </c>
      <c r="D60" s="197">
        <f>'[2]12'!D62</f>
        <v>0</v>
      </c>
      <c r="E60" s="197">
        <f>'[2]12'!E62</f>
        <v>0</v>
      </c>
      <c r="F60" s="15">
        <f t="shared" si="6"/>
        <v>84</v>
      </c>
      <c r="G60" s="196">
        <f>'[2]12'!H62</f>
        <v>40</v>
      </c>
      <c r="H60" s="197">
        <f>'[2]12'!I62</f>
        <v>0</v>
      </c>
      <c r="I60" s="197">
        <f>'[2]12'!J62</f>
        <v>0</v>
      </c>
      <c r="J60" s="197">
        <f>'[2]12'!K62</f>
        <v>0</v>
      </c>
      <c r="K60" s="15">
        <f t="shared" si="3"/>
        <v>40</v>
      </c>
      <c r="L60" s="18">
        <f>frq!C60</f>
        <v>1</v>
      </c>
      <c r="M60" s="167">
        <f t="shared" si="4"/>
        <v>39.299999999999997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39.299999999999997</v>
      </c>
      <c r="R60" s="18">
        <v>0.7</v>
      </c>
    </row>
    <row r="61" spans="1:18">
      <c r="A61" s="8" t="s">
        <v>103</v>
      </c>
      <c r="B61" s="196">
        <f>'[2]12'!B63</f>
        <v>84</v>
      </c>
      <c r="C61" s="197">
        <f>'[2]12'!C63</f>
        <v>0</v>
      </c>
      <c r="D61" s="197">
        <f>'[2]12'!D63</f>
        <v>0</v>
      </c>
      <c r="E61" s="197">
        <f>'[2]12'!E63</f>
        <v>0</v>
      </c>
      <c r="F61" s="15">
        <f t="shared" si="6"/>
        <v>84</v>
      </c>
      <c r="G61" s="196">
        <f>'[2]12'!H63</f>
        <v>40</v>
      </c>
      <c r="H61" s="197">
        <f>'[2]12'!I63</f>
        <v>0</v>
      </c>
      <c r="I61" s="197">
        <f>'[2]12'!J63</f>
        <v>0</v>
      </c>
      <c r="J61" s="197">
        <f>'[2]12'!K63</f>
        <v>0</v>
      </c>
      <c r="K61" s="15">
        <f t="shared" si="3"/>
        <v>40</v>
      </c>
      <c r="L61" s="18">
        <f>frq!C61</f>
        <v>1</v>
      </c>
      <c r="M61" s="167">
        <f t="shared" si="4"/>
        <v>39.299999999999997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39.299999999999997</v>
      </c>
      <c r="R61" s="18">
        <v>0.7</v>
      </c>
    </row>
    <row r="62" spans="1:18">
      <c r="A62" s="8" t="s">
        <v>104</v>
      </c>
      <c r="B62" s="196">
        <f>'[2]12'!B64</f>
        <v>84</v>
      </c>
      <c r="C62" s="197">
        <f>'[2]12'!C64</f>
        <v>0</v>
      </c>
      <c r="D62" s="197">
        <f>'[2]12'!D64</f>
        <v>0</v>
      </c>
      <c r="E62" s="197">
        <f>'[2]12'!E64</f>
        <v>0</v>
      </c>
      <c r="F62" s="15">
        <f t="shared" si="6"/>
        <v>84</v>
      </c>
      <c r="G62" s="196">
        <f>'[2]12'!H64</f>
        <v>40</v>
      </c>
      <c r="H62" s="197">
        <f>'[2]12'!I64</f>
        <v>0</v>
      </c>
      <c r="I62" s="197">
        <f>'[2]12'!J64</f>
        <v>0</v>
      </c>
      <c r="J62" s="197">
        <f>'[2]12'!K64</f>
        <v>0</v>
      </c>
      <c r="K62" s="15">
        <f t="shared" si="3"/>
        <v>40</v>
      </c>
      <c r="L62" s="18">
        <f>frq!C62</f>
        <v>1</v>
      </c>
      <c r="M62" s="167">
        <f t="shared" si="4"/>
        <v>39.299999999999997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39.299999999999997</v>
      </c>
      <c r="R62" s="18">
        <v>0.7</v>
      </c>
    </row>
    <row r="63" spans="1:18">
      <c r="A63" s="8" t="s">
        <v>105</v>
      </c>
      <c r="B63" s="196">
        <f>'[2]12'!B65</f>
        <v>84</v>
      </c>
      <c r="C63" s="197">
        <f>'[2]12'!C65</f>
        <v>0</v>
      </c>
      <c r="D63" s="197">
        <f>'[2]12'!D65</f>
        <v>0</v>
      </c>
      <c r="E63" s="197">
        <f>'[2]12'!E65</f>
        <v>0</v>
      </c>
      <c r="F63" s="15">
        <f t="shared" si="6"/>
        <v>84</v>
      </c>
      <c r="G63" s="196">
        <f>'[2]12'!H65</f>
        <v>39</v>
      </c>
      <c r="H63" s="197">
        <f>'[2]12'!I65</f>
        <v>0</v>
      </c>
      <c r="I63" s="197">
        <f>'[2]12'!J65</f>
        <v>0</v>
      </c>
      <c r="J63" s="197">
        <f>'[2]12'!K65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6">
        <f>'[2]12'!B66</f>
        <v>84</v>
      </c>
      <c r="C64" s="197">
        <f>'[2]12'!C66</f>
        <v>0</v>
      </c>
      <c r="D64" s="197">
        <f>'[2]12'!D66</f>
        <v>0</v>
      </c>
      <c r="E64" s="197">
        <f>'[2]12'!E66</f>
        <v>0</v>
      </c>
      <c r="F64" s="15">
        <f t="shared" si="6"/>
        <v>84</v>
      </c>
      <c r="G64" s="196">
        <f>'[2]12'!H66</f>
        <v>39</v>
      </c>
      <c r="H64" s="197">
        <f>'[2]12'!I66</f>
        <v>0</v>
      </c>
      <c r="I64" s="197">
        <f>'[2]12'!J66</f>
        <v>0</v>
      </c>
      <c r="J64" s="197">
        <f>'[2]12'!K66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6">
        <f>'[2]12'!B67</f>
        <v>84</v>
      </c>
      <c r="C65" s="197">
        <f>'[2]12'!C67</f>
        <v>0</v>
      </c>
      <c r="D65" s="197">
        <f>'[2]12'!D67</f>
        <v>0</v>
      </c>
      <c r="E65" s="197">
        <f>'[2]12'!E67</f>
        <v>0</v>
      </c>
      <c r="F65" s="15">
        <f t="shared" si="6"/>
        <v>84</v>
      </c>
      <c r="G65" s="196">
        <f>'[2]12'!H67</f>
        <v>39</v>
      </c>
      <c r="H65" s="197">
        <f>'[2]12'!I67</f>
        <v>0</v>
      </c>
      <c r="I65" s="197">
        <f>'[2]12'!J67</f>
        <v>0</v>
      </c>
      <c r="J65" s="197">
        <f>'[2]12'!K67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6">
        <f>'[2]12'!B68</f>
        <v>84</v>
      </c>
      <c r="C66" s="197">
        <f>'[2]12'!C68</f>
        <v>0</v>
      </c>
      <c r="D66" s="197">
        <f>'[2]12'!D68</f>
        <v>0</v>
      </c>
      <c r="E66" s="197">
        <f>'[2]12'!E68</f>
        <v>0</v>
      </c>
      <c r="F66" s="15">
        <f t="shared" si="6"/>
        <v>84</v>
      </c>
      <c r="G66" s="196">
        <f>'[2]12'!H68</f>
        <v>39</v>
      </c>
      <c r="H66" s="197">
        <f>'[2]12'!I68</f>
        <v>0</v>
      </c>
      <c r="I66" s="197">
        <f>'[2]12'!J68</f>
        <v>0</v>
      </c>
      <c r="J66" s="197">
        <f>'[2]12'!K68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196">
        <f>'[2]12'!B69</f>
        <v>84</v>
      </c>
      <c r="C67" s="197">
        <f>'[2]12'!C69</f>
        <v>0</v>
      </c>
      <c r="D67" s="197">
        <f>'[2]12'!D69</f>
        <v>0</v>
      </c>
      <c r="E67" s="197">
        <f>'[2]12'!E69</f>
        <v>0</v>
      </c>
      <c r="F67" s="15">
        <f t="shared" si="6"/>
        <v>84</v>
      </c>
      <c r="G67" s="196">
        <f>'[2]12'!H69</f>
        <v>39</v>
      </c>
      <c r="H67" s="197">
        <f>'[2]12'!I69</f>
        <v>0</v>
      </c>
      <c r="I67" s="197">
        <f>'[2]12'!J69</f>
        <v>0</v>
      </c>
      <c r="J67" s="197">
        <f>'[2]12'!K69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196">
        <f>'[2]12'!B70</f>
        <v>84</v>
      </c>
      <c r="C68" s="197">
        <f>'[2]12'!C70</f>
        <v>0</v>
      </c>
      <c r="D68" s="197">
        <f>'[2]12'!D70</f>
        <v>0</v>
      </c>
      <c r="E68" s="197">
        <f>'[2]12'!E70</f>
        <v>0</v>
      </c>
      <c r="F68" s="15">
        <f t="shared" si="6"/>
        <v>84</v>
      </c>
      <c r="G68" s="196">
        <f>'[2]12'!H70</f>
        <v>39</v>
      </c>
      <c r="H68" s="197">
        <f>'[2]12'!I70</f>
        <v>0</v>
      </c>
      <c r="I68" s="197">
        <f>'[2]12'!J70</f>
        <v>0</v>
      </c>
      <c r="J68" s="197">
        <f>'[2]12'!K70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196">
        <f>'[2]12'!B71</f>
        <v>84</v>
      </c>
      <c r="C69" s="197">
        <f>'[2]12'!C71</f>
        <v>0</v>
      </c>
      <c r="D69" s="197">
        <f>'[2]12'!D71</f>
        <v>0</v>
      </c>
      <c r="E69" s="197">
        <f>'[2]12'!E71</f>
        <v>0</v>
      </c>
      <c r="F69" s="15">
        <f t="shared" ref="F69:F98" si="16">SUM(B69:E69)</f>
        <v>84</v>
      </c>
      <c r="G69" s="196">
        <f>'[2]12'!H71</f>
        <v>39</v>
      </c>
      <c r="H69" s="197">
        <f>'[2]12'!I71</f>
        <v>0</v>
      </c>
      <c r="I69" s="197">
        <f>'[2]12'!J71</f>
        <v>0</v>
      </c>
      <c r="J69" s="197">
        <f>'[2]12'!K71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196">
        <f>'[2]12'!B72</f>
        <v>84</v>
      </c>
      <c r="C70" s="197">
        <f>'[2]12'!C72</f>
        <v>0</v>
      </c>
      <c r="D70" s="197">
        <f>'[2]12'!D72</f>
        <v>0</v>
      </c>
      <c r="E70" s="197">
        <f>'[2]12'!E72</f>
        <v>0</v>
      </c>
      <c r="F70" s="15">
        <f t="shared" si="16"/>
        <v>84</v>
      </c>
      <c r="G70" s="196">
        <f>'[2]12'!H72</f>
        <v>39</v>
      </c>
      <c r="H70" s="197">
        <f>'[2]12'!I72</f>
        <v>0</v>
      </c>
      <c r="I70" s="197">
        <f>'[2]12'!J72</f>
        <v>0</v>
      </c>
      <c r="J70" s="197">
        <f>'[2]12'!K72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196">
        <f>'[2]12'!B73</f>
        <v>84</v>
      </c>
      <c r="C71" s="197">
        <f>'[2]12'!C73</f>
        <v>0</v>
      </c>
      <c r="D71" s="197">
        <f>'[2]12'!D73</f>
        <v>0</v>
      </c>
      <c r="E71" s="197">
        <f>'[2]12'!E73</f>
        <v>0</v>
      </c>
      <c r="F71" s="15">
        <f t="shared" si="16"/>
        <v>84</v>
      </c>
      <c r="G71" s="196">
        <f>'[2]12'!H73</f>
        <v>39</v>
      </c>
      <c r="H71" s="197">
        <f>'[2]12'!I73</f>
        <v>0</v>
      </c>
      <c r="I71" s="197">
        <f>'[2]12'!J73</f>
        <v>0</v>
      </c>
      <c r="J71" s="197">
        <f>'[2]12'!K73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6">
        <f>'[2]12'!B74</f>
        <v>84</v>
      </c>
      <c r="C72" s="197">
        <f>'[2]12'!C74</f>
        <v>0</v>
      </c>
      <c r="D72" s="197">
        <f>'[2]12'!D74</f>
        <v>0</v>
      </c>
      <c r="E72" s="197">
        <f>'[2]12'!E74</f>
        <v>0</v>
      </c>
      <c r="F72" s="15">
        <f t="shared" si="16"/>
        <v>84</v>
      </c>
      <c r="G72" s="196">
        <f>'[2]12'!H74</f>
        <v>39</v>
      </c>
      <c r="H72" s="197">
        <f>'[2]12'!I74</f>
        <v>0</v>
      </c>
      <c r="I72" s="197">
        <f>'[2]12'!J74</f>
        <v>0</v>
      </c>
      <c r="J72" s="197">
        <f>'[2]12'!K74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6">
        <f>'[2]12'!B75</f>
        <v>84</v>
      </c>
      <c r="C73" s="197">
        <f>'[2]12'!C75</f>
        <v>0</v>
      </c>
      <c r="D73" s="197">
        <f>'[2]12'!D75</f>
        <v>0</v>
      </c>
      <c r="E73" s="197">
        <f>'[2]12'!E75</f>
        <v>0</v>
      </c>
      <c r="F73" s="15">
        <f t="shared" si="16"/>
        <v>84</v>
      </c>
      <c r="G73" s="196">
        <f>'[2]12'!H75</f>
        <v>39</v>
      </c>
      <c r="H73" s="197">
        <f>'[2]12'!I75</f>
        <v>0</v>
      </c>
      <c r="I73" s="197">
        <f>'[2]12'!J75</f>
        <v>0</v>
      </c>
      <c r="J73" s="197">
        <f>'[2]12'!K75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6">
        <f>'[2]12'!B76</f>
        <v>84</v>
      </c>
      <c r="C74" s="197">
        <f>'[2]12'!C76</f>
        <v>0</v>
      </c>
      <c r="D74" s="197">
        <f>'[2]12'!D76</f>
        <v>0</v>
      </c>
      <c r="E74" s="197">
        <f>'[2]12'!E76</f>
        <v>0</v>
      </c>
      <c r="F74" s="15">
        <f t="shared" si="16"/>
        <v>84</v>
      </c>
      <c r="G74" s="196">
        <f>'[2]12'!H76</f>
        <v>39</v>
      </c>
      <c r="H74" s="197">
        <f>'[2]12'!I76</f>
        <v>0</v>
      </c>
      <c r="I74" s="197">
        <f>'[2]12'!J76</f>
        <v>0</v>
      </c>
      <c r="J74" s="197">
        <f>'[2]12'!K76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6">
        <f>'[2]12'!B77</f>
        <v>84</v>
      </c>
      <c r="C75" s="197">
        <f>'[2]12'!C77</f>
        <v>0</v>
      </c>
      <c r="D75" s="197">
        <f>'[2]12'!D77</f>
        <v>0</v>
      </c>
      <c r="E75" s="197">
        <f>'[2]12'!E77</f>
        <v>0</v>
      </c>
      <c r="F75" s="15">
        <f t="shared" si="16"/>
        <v>84</v>
      </c>
      <c r="G75" s="196">
        <f>'[2]12'!H77</f>
        <v>39</v>
      </c>
      <c r="H75" s="197">
        <f>'[2]12'!I77</f>
        <v>0</v>
      </c>
      <c r="I75" s="197">
        <f>'[2]12'!J77</f>
        <v>0</v>
      </c>
      <c r="J75" s="197">
        <f>'[2]12'!K77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6">
        <f>'[2]12'!B78</f>
        <v>84</v>
      </c>
      <c r="C76" s="197">
        <f>'[2]12'!C78</f>
        <v>0</v>
      </c>
      <c r="D76" s="197">
        <f>'[2]12'!D78</f>
        <v>0</v>
      </c>
      <c r="E76" s="197">
        <f>'[2]12'!E78</f>
        <v>0</v>
      </c>
      <c r="F76" s="15">
        <f t="shared" si="16"/>
        <v>84</v>
      </c>
      <c r="G76" s="196">
        <f>'[2]12'!H78</f>
        <v>39</v>
      </c>
      <c r="H76" s="197">
        <f>'[2]12'!I78</f>
        <v>0</v>
      </c>
      <c r="I76" s="197">
        <f>'[2]12'!J78</f>
        <v>0</v>
      </c>
      <c r="J76" s="197">
        <f>'[2]12'!K78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6">
        <f>'[2]12'!B79</f>
        <v>84</v>
      </c>
      <c r="C77" s="197">
        <f>'[2]12'!C79</f>
        <v>0</v>
      </c>
      <c r="D77" s="197">
        <f>'[2]12'!D79</f>
        <v>0</v>
      </c>
      <c r="E77" s="197">
        <f>'[2]12'!E79</f>
        <v>0</v>
      </c>
      <c r="F77" s="15">
        <f t="shared" si="16"/>
        <v>84</v>
      </c>
      <c r="G77" s="196">
        <f>'[2]12'!H79</f>
        <v>39</v>
      </c>
      <c r="H77" s="197">
        <f>'[2]12'!I79</f>
        <v>0</v>
      </c>
      <c r="I77" s="197">
        <f>'[2]12'!J79</f>
        <v>0</v>
      </c>
      <c r="J77" s="197">
        <f>'[2]12'!K79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6">
        <f>'[2]12'!B80</f>
        <v>84</v>
      </c>
      <c r="C78" s="197">
        <f>'[2]12'!C80</f>
        <v>0</v>
      </c>
      <c r="D78" s="197">
        <f>'[2]12'!D80</f>
        <v>0</v>
      </c>
      <c r="E78" s="197">
        <f>'[2]12'!E80</f>
        <v>0</v>
      </c>
      <c r="F78" s="15">
        <f t="shared" si="16"/>
        <v>84</v>
      </c>
      <c r="G78" s="196">
        <f>'[2]12'!H80</f>
        <v>39</v>
      </c>
      <c r="H78" s="197">
        <f>'[2]12'!I80</f>
        <v>0</v>
      </c>
      <c r="I78" s="197">
        <f>'[2]12'!J80</f>
        <v>0</v>
      </c>
      <c r="J78" s="197">
        <f>'[2]12'!K80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6">
        <f>'[2]12'!B81</f>
        <v>84</v>
      </c>
      <c r="C79" s="197">
        <f>'[2]12'!C81</f>
        <v>0</v>
      </c>
      <c r="D79" s="197">
        <f>'[2]12'!D81</f>
        <v>0</v>
      </c>
      <c r="E79" s="197">
        <f>'[2]12'!E81</f>
        <v>0</v>
      </c>
      <c r="F79" s="15">
        <f t="shared" si="16"/>
        <v>84</v>
      </c>
      <c r="G79" s="196">
        <f>'[2]12'!H81</f>
        <v>39</v>
      </c>
      <c r="H79" s="197">
        <f>'[2]12'!I81</f>
        <v>0</v>
      </c>
      <c r="I79" s="197">
        <f>'[2]12'!J81</f>
        <v>0</v>
      </c>
      <c r="J79" s="197">
        <f>'[2]12'!K81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6">
        <f>'[2]12'!B82</f>
        <v>84</v>
      </c>
      <c r="C80" s="197">
        <f>'[2]12'!C82</f>
        <v>0</v>
      </c>
      <c r="D80" s="197">
        <f>'[2]12'!D82</f>
        <v>0</v>
      </c>
      <c r="E80" s="197">
        <f>'[2]12'!E82</f>
        <v>0</v>
      </c>
      <c r="F80" s="15">
        <f t="shared" si="16"/>
        <v>84</v>
      </c>
      <c r="G80" s="196">
        <f>'[2]12'!H82</f>
        <v>39</v>
      </c>
      <c r="H80" s="197">
        <f>'[2]12'!I82</f>
        <v>0</v>
      </c>
      <c r="I80" s="197">
        <f>'[2]12'!J82</f>
        <v>0</v>
      </c>
      <c r="J80" s="197">
        <f>'[2]12'!K82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6">
        <f>'[2]12'!B83</f>
        <v>84</v>
      </c>
      <c r="C81" s="197">
        <f>'[2]12'!C83</f>
        <v>0</v>
      </c>
      <c r="D81" s="197">
        <f>'[2]12'!D83</f>
        <v>0</v>
      </c>
      <c r="E81" s="197">
        <f>'[2]12'!E83</f>
        <v>0</v>
      </c>
      <c r="F81" s="15">
        <f t="shared" si="16"/>
        <v>84</v>
      </c>
      <c r="G81" s="196">
        <f>'[2]12'!H83</f>
        <v>39</v>
      </c>
      <c r="H81" s="197">
        <f>'[2]12'!I83</f>
        <v>0</v>
      </c>
      <c r="I81" s="197">
        <f>'[2]12'!J83</f>
        <v>0</v>
      </c>
      <c r="J81" s="197">
        <f>'[2]12'!K83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6">
        <f>'[2]12'!B84</f>
        <v>84</v>
      </c>
      <c r="C82" s="197">
        <f>'[2]12'!C84</f>
        <v>0</v>
      </c>
      <c r="D82" s="197">
        <f>'[2]12'!D84</f>
        <v>0</v>
      </c>
      <c r="E82" s="197">
        <f>'[2]12'!E84</f>
        <v>0</v>
      </c>
      <c r="F82" s="15">
        <f t="shared" si="16"/>
        <v>84</v>
      </c>
      <c r="G82" s="196">
        <f>'[2]12'!H84</f>
        <v>39</v>
      </c>
      <c r="H82" s="197">
        <f>'[2]12'!I84</f>
        <v>0</v>
      </c>
      <c r="I82" s="197">
        <f>'[2]12'!J84</f>
        <v>0</v>
      </c>
      <c r="J82" s="197">
        <f>'[2]12'!K84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6">
        <f>'[2]12'!B85</f>
        <v>84</v>
      </c>
      <c r="C83" s="197">
        <f>'[2]12'!C85</f>
        <v>0</v>
      </c>
      <c r="D83" s="197">
        <f>'[2]12'!D85</f>
        <v>0</v>
      </c>
      <c r="E83" s="197">
        <f>'[2]12'!E85</f>
        <v>0</v>
      </c>
      <c r="F83" s="15">
        <f t="shared" si="16"/>
        <v>84</v>
      </c>
      <c r="G83" s="196">
        <f>'[2]12'!H85</f>
        <v>39</v>
      </c>
      <c r="H83" s="197">
        <f>'[2]12'!I85</f>
        <v>0</v>
      </c>
      <c r="I83" s="197">
        <f>'[2]12'!J85</f>
        <v>0</v>
      </c>
      <c r="J83" s="197">
        <f>'[2]12'!K85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6">
        <f>'[2]12'!B86</f>
        <v>84</v>
      </c>
      <c r="C84" s="197">
        <f>'[2]12'!C86</f>
        <v>0</v>
      </c>
      <c r="D84" s="197">
        <f>'[2]12'!D86</f>
        <v>0</v>
      </c>
      <c r="E84" s="197">
        <f>'[2]12'!E86</f>
        <v>0</v>
      </c>
      <c r="F84" s="15">
        <f t="shared" si="16"/>
        <v>84</v>
      </c>
      <c r="G84" s="196">
        <f>'[2]12'!H86</f>
        <v>39</v>
      </c>
      <c r="H84" s="197">
        <f>'[2]12'!I86</f>
        <v>0</v>
      </c>
      <c r="I84" s="197">
        <f>'[2]12'!J86</f>
        <v>0</v>
      </c>
      <c r="J84" s="197">
        <f>'[2]12'!K86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6">
        <f>'[2]12'!B87</f>
        <v>84</v>
      </c>
      <c r="C85" s="197">
        <f>'[2]12'!C87</f>
        <v>0</v>
      </c>
      <c r="D85" s="197">
        <f>'[2]12'!D87</f>
        <v>0</v>
      </c>
      <c r="E85" s="197">
        <f>'[2]12'!E87</f>
        <v>0</v>
      </c>
      <c r="F85" s="15">
        <f t="shared" si="16"/>
        <v>84</v>
      </c>
      <c r="G85" s="196">
        <f>'[2]12'!H87</f>
        <v>39</v>
      </c>
      <c r="H85" s="197">
        <f>'[2]12'!I87</f>
        <v>0</v>
      </c>
      <c r="I85" s="197">
        <f>'[2]12'!J87</f>
        <v>0</v>
      </c>
      <c r="J85" s="197">
        <f>'[2]12'!K87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6">
        <f>'[2]12'!B88</f>
        <v>84</v>
      </c>
      <c r="C86" s="197">
        <f>'[2]12'!C88</f>
        <v>0</v>
      </c>
      <c r="D86" s="197">
        <f>'[2]12'!D88</f>
        <v>0</v>
      </c>
      <c r="E86" s="197">
        <f>'[2]12'!E88</f>
        <v>0</v>
      </c>
      <c r="F86" s="15">
        <f t="shared" si="16"/>
        <v>84</v>
      </c>
      <c r="G86" s="196">
        <f>'[2]12'!H88</f>
        <v>39</v>
      </c>
      <c r="H86" s="197">
        <f>'[2]12'!I88</f>
        <v>0</v>
      </c>
      <c r="I86" s="197">
        <f>'[2]12'!J88</f>
        <v>0</v>
      </c>
      <c r="J86" s="197">
        <f>'[2]12'!K88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6">
        <f>'[2]12'!B89</f>
        <v>84</v>
      </c>
      <c r="C87" s="197">
        <f>'[2]12'!C89</f>
        <v>0</v>
      </c>
      <c r="D87" s="197">
        <f>'[2]12'!D89</f>
        <v>0</v>
      </c>
      <c r="E87" s="197">
        <f>'[2]12'!E89</f>
        <v>0</v>
      </c>
      <c r="F87" s="15">
        <f t="shared" si="16"/>
        <v>84</v>
      </c>
      <c r="G87" s="196">
        <f>'[2]12'!H89</f>
        <v>39</v>
      </c>
      <c r="H87" s="197">
        <f>'[2]12'!I89</f>
        <v>0</v>
      </c>
      <c r="I87" s="197">
        <f>'[2]12'!J89</f>
        <v>0</v>
      </c>
      <c r="J87" s="197">
        <f>'[2]12'!K89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6">
        <f>'[2]12'!B90</f>
        <v>84</v>
      </c>
      <c r="C88" s="197">
        <f>'[2]12'!C90</f>
        <v>0</v>
      </c>
      <c r="D88" s="197">
        <f>'[2]12'!D90</f>
        <v>0</v>
      </c>
      <c r="E88" s="197">
        <f>'[2]12'!E90</f>
        <v>0</v>
      </c>
      <c r="F88" s="15">
        <f t="shared" si="16"/>
        <v>84</v>
      </c>
      <c r="G88" s="196">
        <f>'[2]12'!H90</f>
        <v>39</v>
      </c>
      <c r="H88" s="197">
        <f>'[2]12'!I90</f>
        <v>0</v>
      </c>
      <c r="I88" s="197">
        <f>'[2]12'!J90</f>
        <v>0</v>
      </c>
      <c r="J88" s="197">
        <f>'[2]12'!K90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6">
        <f>'[2]12'!B91</f>
        <v>84</v>
      </c>
      <c r="C89" s="197">
        <f>'[2]12'!C91</f>
        <v>0</v>
      </c>
      <c r="D89" s="197">
        <f>'[2]12'!D91</f>
        <v>0</v>
      </c>
      <c r="E89" s="197">
        <f>'[2]12'!E91</f>
        <v>0</v>
      </c>
      <c r="F89" s="15">
        <f t="shared" si="16"/>
        <v>84</v>
      </c>
      <c r="G89" s="196">
        <f>'[2]12'!H91</f>
        <v>39</v>
      </c>
      <c r="H89" s="197">
        <f>'[2]12'!I91</f>
        <v>0</v>
      </c>
      <c r="I89" s="197">
        <f>'[2]12'!J91</f>
        <v>0</v>
      </c>
      <c r="J89" s="197">
        <f>'[2]12'!K91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6">
        <f>'[2]12'!B92</f>
        <v>84</v>
      </c>
      <c r="C90" s="197">
        <f>'[2]12'!C92</f>
        <v>0</v>
      </c>
      <c r="D90" s="197">
        <f>'[2]12'!D92</f>
        <v>0</v>
      </c>
      <c r="E90" s="197">
        <f>'[2]12'!E92</f>
        <v>0</v>
      </c>
      <c r="F90" s="15">
        <f t="shared" si="16"/>
        <v>84</v>
      </c>
      <c r="G90" s="196">
        <f>'[2]12'!H92</f>
        <v>39</v>
      </c>
      <c r="H90" s="197">
        <f>'[2]12'!I92</f>
        <v>0</v>
      </c>
      <c r="I90" s="197">
        <f>'[2]12'!J92</f>
        <v>0</v>
      </c>
      <c r="J90" s="197">
        <f>'[2]12'!K92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6">
        <f>'[2]12'!B93</f>
        <v>84</v>
      </c>
      <c r="C91" s="197">
        <f>'[2]12'!C93</f>
        <v>0</v>
      </c>
      <c r="D91" s="197">
        <f>'[2]12'!D93</f>
        <v>0</v>
      </c>
      <c r="E91" s="197">
        <f>'[2]12'!E93</f>
        <v>0</v>
      </c>
      <c r="F91" s="15">
        <f t="shared" si="16"/>
        <v>84</v>
      </c>
      <c r="G91" s="196">
        <f>'[2]12'!H93</f>
        <v>39</v>
      </c>
      <c r="H91" s="197">
        <f>'[2]12'!I93</f>
        <v>0</v>
      </c>
      <c r="I91" s="197">
        <f>'[2]12'!J93</f>
        <v>0</v>
      </c>
      <c r="J91" s="197">
        <f>'[2]12'!K93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6">
        <f>'[2]12'!B94</f>
        <v>84</v>
      </c>
      <c r="C92" s="197">
        <f>'[2]12'!C94</f>
        <v>0</v>
      </c>
      <c r="D92" s="197">
        <f>'[2]12'!D94</f>
        <v>0</v>
      </c>
      <c r="E92" s="197">
        <f>'[2]12'!E94</f>
        <v>0</v>
      </c>
      <c r="F92" s="15">
        <f t="shared" si="16"/>
        <v>84</v>
      </c>
      <c r="G92" s="196">
        <f>'[2]12'!H94</f>
        <v>40</v>
      </c>
      <c r="H92" s="197">
        <f>'[2]12'!I94</f>
        <v>0</v>
      </c>
      <c r="I92" s="197">
        <f>'[2]12'!J94</f>
        <v>0</v>
      </c>
      <c r="J92" s="197">
        <f>'[2]12'!K94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6">
        <f>'[2]12'!B95</f>
        <v>84</v>
      </c>
      <c r="C93" s="197">
        <f>'[2]12'!C95</f>
        <v>0</v>
      </c>
      <c r="D93" s="197">
        <f>'[2]12'!D95</f>
        <v>0</v>
      </c>
      <c r="E93" s="197">
        <f>'[2]12'!E95</f>
        <v>0</v>
      </c>
      <c r="F93" s="15">
        <f t="shared" si="16"/>
        <v>84</v>
      </c>
      <c r="G93" s="196">
        <f>'[2]12'!H95</f>
        <v>40</v>
      </c>
      <c r="H93" s="197">
        <f>'[2]12'!I95</f>
        <v>0</v>
      </c>
      <c r="I93" s="197">
        <f>'[2]12'!J95</f>
        <v>0</v>
      </c>
      <c r="J93" s="197">
        <f>'[2]12'!K95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6">
        <f>'[2]12'!B96</f>
        <v>84</v>
      </c>
      <c r="C94" s="197">
        <f>'[2]12'!C96</f>
        <v>0</v>
      </c>
      <c r="D94" s="197">
        <f>'[2]12'!D96</f>
        <v>0</v>
      </c>
      <c r="E94" s="197">
        <f>'[2]12'!E96</f>
        <v>0</v>
      </c>
      <c r="F94" s="15">
        <f t="shared" si="16"/>
        <v>84</v>
      </c>
      <c r="G94" s="196">
        <f>'[2]12'!H96</f>
        <v>40</v>
      </c>
      <c r="H94" s="197">
        <f>'[2]12'!I96</f>
        <v>0</v>
      </c>
      <c r="I94" s="197">
        <f>'[2]12'!J96</f>
        <v>0</v>
      </c>
      <c r="J94" s="197">
        <f>'[2]12'!K96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6">
        <f>'[2]12'!B97</f>
        <v>84</v>
      </c>
      <c r="C95" s="197">
        <f>'[2]12'!C97</f>
        <v>0</v>
      </c>
      <c r="D95" s="197">
        <f>'[2]12'!D97</f>
        <v>0</v>
      </c>
      <c r="E95" s="197">
        <f>'[2]12'!E97</f>
        <v>0</v>
      </c>
      <c r="F95" s="15">
        <f t="shared" si="16"/>
        <v>84</v>
      </c>
      <c r="G95" s="196">
        <f>'[2]12'!H97</f>
        <v>40</v>
      </c>
      <c r="H95" s="197">
        <f>'[2]12'!I97</f>
        <v>0</v>
      </c>
      <c r="I95" s="197">
        <f>'[2]12'!J97</f>
        <v>0</v>
      </c>
      <c r="J95" s="197">
        <f>'[2]12'!K97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6">
        <f>'[2]12'!B98</f>
        <v>84</v>
      </c>
      <c r="C96" s="197">
        <f>'[2]12'!C98</f>
        <v>0</v>
      </c>
      <c r="D96" s="197">
        <f>'[2]12'!D98</f>
        <v>0</v>
      </c>
      <c r="E96" s="197">
        <f>'[2]12'!E98</f>
        <v>0</v>
      </c>
      <c r="F96" s="15">
        <f t="shared" si="16"/>
        <v>84</v>
      </c>
      <c r="G96" s="196">
        <f>'[2]12'!H98</f>
        <v>40</v>
      </c>
      <c r="H96" s="197">
        <f>'[2]12'!I98</f>
        <v>0</v>
      </c>
      <c r="I96" s="197">
        <f>'[2]12'!J98</f>
        <v>0</v>
      </c>
      <c r="J96" s="197">
        <f>'[2]12'!K98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'[2]12'!B99</f>
        <v>84</v>
      </c>
      <c r="C97" s="197">
        <f>'[2]12'!C99</f>
        <v>0</v>
      </c>
      <c r="D97" s="197">
        <f>'[2]12'!D99</f>
        <v>0</v>
      </c>
      <c r="E97" s="197">
        <f>'[2]12'!E99</f>
        <v>0</v>
      </c>
      <c r="F97" s="15">
        <f t="shared" si="16"/>
        <v>84</v>
      </c>
      <c r="G97" s="196">
        <f>'[2]12'!H99</f>
        <v>40</v>
      </c>
      <c r="H97" s="197">
        <f>'[2]12'!I99</f>
        <v>0</v>
      </c>
      <c r="I97" s="197">
        <f>'[2]12'!J99</f>
        <v>0</v>
      </c>
      <c r="J97" s="197">
        <f>'[2]12'!K99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'[2]12'!B100</f>
        <v>84</v>
      </c>
      <c r="C98" s="197">
        <f>'[2]12'!C100</f>
        <v>0</v>
      </c>
      <c r="D98" s="197">
        <f>'[2]12'!D100</f>
        <v>0</v>
      </c>
      <c r="E98" s="197">
        <f>'[2]12'!E100</f>
        <v>0</v>
      </c>
      <c r="F98" s="15">
        <f t="shared" si="16"/>
        <v>84</v>
      </c>
      <c r="G98" s="196">
        <f>'[2]12'!H100</f>
        <v>40</v>
      </c>
      <c r="H98" s="197">
        <f>'[2]12'!I100</f>
        <v>0</v>
      </c>
      <c r="I98" s="197">
        <f>'[2]12'!J100</f>
        <v>0</v>
      </c>
      <c r="J98" s="197">
        <f>'[2]12'!K100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0.90534499999999996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0.90534499999999996</v>
      </c>
      <c r="L99" s="171">
        <f t="shared" si="17"/>
        <v>2.4E-2</v>
      </c>
      <c r="M99" s="171">
        <f t="shared" si="17"/>
        <v>0.89304499999999987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0.89304499999999987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44573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110</v>
      </c>
      <c r="E3" s="16">
        <f>'[3]12'!E5</f>
        <v>0</v>
      </c>
      <c r="F3" s="16">
        <f>'[3]12'!F5</f>
        <v>810</v>
      </c>
      <c r="G3" s="16">
        <f>'[3]12'!G5</f>
        <v>0</v>
      </c>
      <c r="H3" s="17">
        <f>SUM(B3:G3)</f>
        <v>1240</v>
      </c>
      <c r="I3" s="15">
        <f>'[3]12'!J5</f>
        <v>270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24.53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24.53</v>
      </c>
      <c r="AL3" s="8">
        <f t="shared" ref="AL3:AQ18" si="3">Q3-X3-AE3</f>
        <v>213.47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213.47</v>
      </c>
      <c r="AT3" s="8">
        <v>32</v>
      </c>
      <c r="AU3" s="8">
        <v>0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24.53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24.53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24.53</v>
      </c>
      <c r="BP3" s="182">
        <f>BL3-BN3</f>
        <v>0</v>
      </c>
      <c r="BQ3" s="182">
        <f>BM3-BO3</f>
        <v>-24.53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110</v>
      </c>
      <c r="E4" s="16">
        <f>'[3]12'!E6</f>
        <v>0</v>
      </c>
      <c r="F4" s="16">
        <f>'[3]12'!F6</f>
        <v>810</v>
      </c>
      <c r="G4" s="16">
        <f>'[3]12'!G6</f>
        <v>0</v>
      </c>
      <c r="H4" s="17">
        <f>SUM(B4:G4)</f>
        <v>1240</v>
      </c>
      <c r="I4" s="15">
        <f>'[3]12'!J6</f>
        <v>270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24.53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24.53</v>
      </c>
      <c r="AL4" s="8">
        <f t="shared" si="3"/>
        <v>213.47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213.47</v>
      </c>
      <c r="AT4" s="8">
        <v>32</v>
      </c>
      <c r="AU4" s="8">
        <v>0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24.53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24.53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24.53</v>
      </c>
      <c r="BP4" s="182">
        <f t="shared" ref="BP4:BP67" si="25">BL4-BN4</f>
        <v>0</v>
      </c>
      <c r="BQ4" s="182">
        <f t="shared" ref="BQ4:BQ67" si="26">BM4-BO4</f>
        <v>-24.53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110</v>
      </c>
      <c r="E5" s="16">
        <f>'[3]12'!E7</f>
        <v>0</v>
      </c>
      <c r="F5" s="16">
        <f>'[3]12'!F7</f>
        <v>810</v>
      </c>
      <c r="G5" s="16">
        <f>'[3]12'!G7</f>
        <v>0</v>
      </c>
      <c r="H5" s="17">
        <f t="shared" ref="H5:H68" si="27">SUM(B5:G5)</f>
        <v>1240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24.53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24.53</v>
      </c>
      <c r="AL5" s="8">
        <f t="shared" si="3"/>
        <v>213.47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213.47</v>
      </c>
      <c r="AT5" s="8">
        <v>32</v>
      </c>
      <c r="AU5" s="8">
        <v>0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24.53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24.53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24.53</v>
      </c>
      <c r="BP5" s="182">
        <f t="shared" si="25"/>
        <v>0</v>
      </c>
      <c r="BQ5" s="182">
        <f t="shared" si="26"/>
        <v>-24.53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110</v>
      </c>
      <c r="E6" s="16">
        <f>'[3]12'!E8</f>
        <v>0</v>
      </c>
      <c r="F6" s="16">
        <f>'[3]12'!F8</f>
        <v>810</v>
      </c>
      <c r="G6" s="16">
        <f>'[3]12'!G8</f>
        <v>0</v>
      </c>
      <c r="H6" s="17">
        <f t="shared" si="27"/>
        <v>1240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24.53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24.53</v>
      </c>
      <c r="AL6" s="8">
        <f t="shared" si="3"/>
        <v>213.47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213.47</v>
      </c>
      <c r="AT6" s="8">
        <v>32</v>
      </c>
      <c r="AU6" s="8">
        <v>0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24.53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24.53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24.53</v>
      </c>
      <c r="BP6" s="182">
        <f t="shared" si="25"/>
        <v>0</v>
      </c>
      <c r="BQ6" s="182">
        <f t="shared" si="26"/>
        <v>-24.53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110</v>
      </c>
      <c r="E7" s="16">
        <f>'[3]12'!E9</f>
        <v>0</v>
      </c>
      <c r="F7" s="16">
        <f>'[3]12'!F9</f>
        <v>810</v>
      </c>
      <c r="G7" s="16">
        <f>'[3]12'!G9</f>
        <v>0</v>
      </c>
      <c r="H7" s="17">
        <f t="shared" si="27"/>
        <v>1240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24.53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24.53</v>
      </c>
      <c r="AL7" s="8">
        <f t="shared" si="3"/>
        <v>213.47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213.47</v>
      </c>
      <c r="AT7" s="8">
        <v>32</v>
      </c>
      <c r="AU7" s="8">
        <v>24.53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24.53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24.53</v>
      </c>
      <c r="BL7" s="8">
        <f t="shared" si="21"/>
        <v>32</v>
      </c>
      <c r="BM7" s="8">
        <f t="shared" si="22"/>
        <v>24.53</v>
      </c>
      <c r="BN7" s="8">
        <f t="shared" si="23"/>
        <v>32</v>
      </c>
      <c r="BO7" s="8">
        <f t="shared" si="24"/>
        <v>24.53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110</v>
      </c>
      <c r="E8" s="16">
        <f>'[3]12'!E10</f>
        <v>0</v>
      </c>
      <c r="F8" s="16">
        <f>'[3]12'!F10</f>
        <v>810</v>
      </c>
      <c r="G8" s="16">
        <f>'[3]12'!G10</f>
        <v>0</v>
      </c>
      <c r="H8" s="17">
        <f t="shared" si="27"/>
        <v>1240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24.53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24.53</v>
      </c>
      <c r="AL8" s="8">
        <f t="shared" si="3"/>
        <v>213.47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213.47</v>
      </c>
      <c r="AT8" s="8">
        <v>32</v>
      </c>
      <c r="AU8" s="8">
        <v>24.53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24.53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24.53</v>
      </c>
      <c r="BL8" s="8">
        <f t="shared" si="21"/>
        <v>32</v>
      </c>
      <c r="BM8" s="8">
        <f t="shared" si="22"/>
        <v>24.53</v>
      </c>
      <c r="BN8" s="8">
        <f t="shared" si="23"/>
        <v>32</v>
      </c>
      <c r="BO8" s="8">
        <f t="shared" si="24"/>
        <v>24.53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110</v>
      </c>
      <c r="E9" s="16">
        <f>'[3]12'!E11</f>
        <v>0</v>
      </c>
      <c r="F9" s="16">
        <f>'[3]12'!F11</f>
        <v>810</v>
      </c>
      <c r="G9" s="16">
        <f>'[3]12'!G11</f>
        <v>0</v>
      </c>
      <c r="H9" s="17">
        <f t="shared" si="27"/>
        <v>1240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26.02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26.02</v>
      </c>
      <c r="AL9" s="8">
        <f t="shared" si="3"/>
        <v>211.98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211.98</v>
      </c>
      <c r="AT9" s="8">
        <v>32</v>
      </c>
      <c r="AU9" s="8">
        <v>26.02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26.02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26.02</v>
      </c>
      <c r="BL9" s="8">
        <f t="shared" si="21"/>
        <v>32</v>
      </c>
      <c r="BM9" s="8">
        <f t="shared" si="22"/>
        <v>26.02</v>
      </c>
      <c r="BN9" s="8">
        <f t="shared" si="23"/>
        <v>32</v>
      </c>
      <c r="BO9" s="8">
        <f t="shared" si="24"/>
        <v>26.02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110</v>
      </c>
      <c r="E10" s="16">
        <f>'[3]12'!E12</f>
        <v>0</v>
      </c>
      <c r="F10" s="16">
        <f>'[3]12'!F12</f>
        <v>810</v>
      </c>
      <c r="G10" s="16">
        <f>'[3]12'!G12</f>
        <v>0</v>
      </c>
      <c r="H10" s="17">
        <f t="shared" si="27"/>
        <v>1240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26.02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26.02</v>
      </c>
      <c r="AL10" s="8">
        <f t="shared" si="3"/>
        <v>211.98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211.98</v>
      </c>
      <c r="AT10" s="8">
        <v>32</v>
      </c>
      <c r="AU10" s="8">
        <v>26.02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26.02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26.02</v>
      </c>
      <c r="BL10" s="8">
        <f t="shared" si="21"/>
        <v>32</v>
      </c>
      <c r="BM10" s="8">
        <f t="shared" si="22"/>
        <v>26.02</v>
      </c>
      <c r="BN10" s="8">
        <f t="shared" si="23"/>
        <v>32</v>
      </c>
      <c r="BO10" s="8">
        <f t="shared" si="24"/>
        <v>26.02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110</v>
      </c>
      <c r="E11" s="16">
        <f>'[3]12'!E13</f>
        <v>0</v>
      </c>
      <c r="F11" s="16">
        <f>'[3]12'!F13</f>
        <v>810</v>
      </c>
      <c r="G11" s="16">
        <f>'[3]12'!G13</f>
        <v>0</v>
      </c>
      <c r="H11" s="17">
        <f t="shared" si="27"/>
        <v>1240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26.02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26.02</v>
      </c>
      <c r="AL11" s="8">
        <f t="shared" si="3"/>
        <v>211.98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211.98</v>
      </c>
      <c r="AT11" s="8">
        <v>32</v>
      </c>
      <c r="AU11" s="8">
        <v>26.02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26.02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26.02</v>
      </c>
      <c r="BL11" s="8">
        <f t="shared" si="21"/>
        <v>32</v>
      </c>
      <c r="BM11" s="8">
        <f t="shared" si="22"/>
        <v>26.02</v>
      </c>
      <c r="BN11" s="8">
        <f t="shared" si="23"/>
        <v>32</v>
      </c>
      <c r="BO11" s="8">
        <f t="shared" si="24"/>
        <v>26.02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110</v>
      </c>
      <c r="E12" s="16">
        <f>'[3]12'!E14</f>
        <v>0</v>
      </c>
      <c r="F12" s="16">
        <f>'[3]12'!F14</f>
        <v>810</v>
      </c>
      <c r="G12" s="16">
        <f>'[3]12'!G14</f>
        <v>0</v>
      </c>
      <c r="H12" s="17">
        <f t="shared" si="27"/>
        <v>1240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26.02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26.02</v>
      </c>
      <c r="AL12" s="8">
        <f t="shared" si="3"/>
        <v>211.98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211.98</v>
      </c>
      <c r="AT12" s="8">
        <v>32</v>
      </c>
      <c r="AU12" s="8">
        <v>26.02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26.02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26.02</v>
      </c>
      <c r="BL12" s="8">
        <f t="shared" si="21"/>
        <v>32</v>
      </c>
      <c r="BM12" s="8">
        <f t="shared" si="22"/>
        <v>26.02</v>
      </c>
      <c r="BN12" s="8">
        <f t="shared" si="23"/>
        <v>32</v>
      </c>
      <c r="BO12" s="8">
        <f t="shared" si="24"/>
        <v>26.02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110</v>
      </c>
      <c r="E13" s="16">
        <f>'[3]12'!E15</f>
        <v>0</v>
      </c>
      <c r="F13" s="16">
        <f>'[3]12'!F15</f>
        <v>810</v>
      </c>
      <c r="G13" s="16">
        <f>'[3]12'!G15</f>
        <v>0</v>
      </c>
      <c r="H13" s="17">
        <f t="shared" si="27"/>
        <v>1240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26.02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26.02</v>
      </c>
      <c r="AL13" s="8">
        <f t="shared" si="3"/>
        <v>211.98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211.98</v>
      </c>
      <c r="AT13" s="8">
        <v>32</v>
      </c>
      <c r="AU13" s="8">
        <v>26.02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26.02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26.02</v>
      </c>
      <c r="BL13" s="8">
        <f t="shared" si="21"/>
        <v>32</v>
      </c>
      <c r="BM13" s="8">
        <f t="shared" si="22"/>
        <v>26.02</v>
      </c>
      <c r="BN13" s="8">
        <f t="shared" si="23"/>
        <v>32</v>
      </c>
      <c r="BO13" s="8">
        <f t="shared" si="24"/>
        <v>26.02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110</v>
      </c>
      <c r="E14" s="16">
        <f>'[3]12'!E16</f>
        <v>0</v>
      </c>
      <c r="F14" s="16">
        <f>'[3]12'!F16</f>
        <v>810</v>
      </c>
      <c r="G14" s="16">
        <f>'[3]12'!G16</f>
        <v>0</v>
      </c>
      <c r="H14" s="17">
        <f t="shared" si="27"/>
        <v>1240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24.53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24.53</v>
      </c>
      <c r="AL14" s="8">
        <f t="shared" si="3"/>
        <v>213.47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213.47</v>
      </c>
      <c r="AT14" s="8">
        <v>32</v>
      </c>
      <c r="AU14" s="8">
        <v>24.53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24.53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24.53</v>
      </c>
      <c r="BL14" s="8">
        <f t="shared" si="21"/>
        <v>32</v>
      </c>
      <c r="BM14" s="8">
        <f t="shared" si="22"/>
        <v>24.53</v>
      </c>
      <c r="BN14" s="8">
        <f t="shared" si="23"/>
        <v>32</v>
      </c>
      <c r="BO14" s="8">
        <f t="shared" si="24"/>
        <v>24.53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110</v>
      </c>
      <c r="E15" s="16">
        <f>'[3]12'!E17</f>
        <v>0</v>
      </c>
      <c r="F15" s="16">
        <f>'[3]12'!F17</f>
        <v>810</v>
      </c>
      <c r="G15" s="16">
        <f>'[3]12'!G17</f>
        <v>0</v>
      </c>
      <c r="H15" s="17">
        <f t="shared" si="27"/>
        <v>1240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26.02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26.02</v>
      </c>
      <c r="AL15" s="8">
        <f t="shared" si="3"/>
        <v>211.98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211.98</v>
      </c>
      <c r="AT15" s="8">
        <v>32</v>
      </c>
      <c r="AU15" s="8">
        <v>26.02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26.02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26.02</v>
      </c>
      <c r="BL15" s="8">
        <f t="shared" si="21"/>
        <v>32</v>
      </c>
      <c r="BM15" s="8">
        <f t="shared" si="22"/>
        <v>26.02</v>
      </c>
      <c r="BN15" s="8">
        <f t="shared" si="23"/>
        <v>32</v>
      </c>
      <c r="BO15" s="8">
        <f t="shared" si="24"/>
        <v>26.02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110</v>
      </c>
      <c r="E16" s="16">
        <f>'[3]12'!E18</f>
        <v>0</v>
      </c>
      <c r="F16" s="16">
        <f>'[3]12'!F18</f>
        <v>810</v>
      </c>
      <c r="G16" s="16">
        <f>'[3]12'!G18</f>
        <v>0</v>
      </c>
      <c r="H16" s="17">
        <f t="shared" si="27"/>
        <v>1240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26.02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26.02</v>
      </c>
      <c r="AL16" s="8">
        <f t="shared" si="3"/>
        <v>211.98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211.98</v>
      </c>
      <c r="AT16" s="8">
        <v>32</v>
      </c>
      <c r="AU16" s="8">
        <v>26.02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26.02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26.02</v>
      </c>
      <c r="BL16" s="8">
        <f t="shared" si="21"/>
        <v>32</v>
      </c>
      <c r="BM16" s="8">
        <f t="shared" si="22"/>
        <v>26.02</v>
      </c>
      <c r="BN16" s="8">
        <f t="shared" si="23"/>
        <v>32</v>
      </c>
      <c r="BO16" s="8">
        <f t="shared" si="24"/>
        <v>26.02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110</v>
      </c>
      <c r="E17" s="16">
        <f>'[3]12'!E19</f>
        <v>0</v>
      </c>
      <c r="F17" s="16">
        <f>'[3]12'!F19</f>
        <v>810</v>
      </c>
      <c r="G17" s="16">
        <f>'[3]12'!G19</f>
        <v>0</v>
      </c>
      <c r="H17" s="17">
        <f t="shared" si="27"/>
        <v>1240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26.02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26.02</v>
      </c>
      <c r="AL17" s="8">
        <f t="shared" si="3"/>
        <v>211.98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211.98</v>
      </c>
      <c r="AT17" s="8">
        <v>32</v>
      </c>
      <c r="AU17" s="8">
        <v>26.02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26.02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26.02</v>
      </c>
      <c r="BL17" s="8">
        <f t="shared" si="21"/>
        <v>32</v>
      </c>
      <c r="BM17" s="8">
        <f t="shared" si="22"/>
        <v>26.02</v>
      </c>
      <c r="BN17" s="8">
        <f t="shared" si="23"/>
        <v>32</v>
      </c>
      <c r="BO17" s="8">
        <f t="shared" si="24"/>
        <v>26.02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110</v>
      </c>
      <c r="E18" s="16">
        <f>'[3]12'!E20</f>
        <v>0</v>
      </c>
      <c r="F18" s="16">
        <f>'[3]12'!F20</f>
        <v>810</v>
      </c>
      <c r="G18" s="16">
        <f>'[3]12'!G20</f>
        <v>0</v>
      </c>
      <c r="H18" s="17">
        <f t="shared" si="27"/>
        <v>1240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26.02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26.02</v>
      </c>
      <c r="AL18" s="8">
        <f t="shared" si="3"/>
        <v>211.98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211.98</v>
      </c>
      <c r="AT18" s="8">
        <v>32</v>
      </c>
      <c r="AU18" s="8">
        <v>26.02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26.02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26.02</v>
      </c>
      <c r="BL18" s="8">
        <f t="shared" si="21"/>
        <v>32</v>
      </c>
      <c r="BM18" s="8">
        <f t="shared" si="22"/>
        <v>26.02</v>
      </c>
      <c r="BN18" s="8">
        <f t="shared" si="23"/>
        <v>32</v>
      </c>
      <c r="BO18" s="8">
        <f t="shared" si="24"/>
        <v>26.02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110</v>
      </c>
      <c r="E19" s="16">
        <f>'[3]12'!E21</f>
        <v>0</v>
      </c>
      <c r="F19" s="16">
        <f>'[3]12'!F21</f>
        <v>810</v>
      </c>
      <c r="G19" s="16">
        <f>'[3]12'!G21</f>
        <v>0</v>
      </c>
      <c r="H19" s="17">
        <f t="shared" si="27"/>
        <v>1240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26.02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26.02</v>
      </c>
      <c r="AL19" s="8">
        <f t="shared" ref="AL19:AQ61" si="31">Q19-X19-AE19</f>
        <v>211.98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211.98</v>
      </c>
      <c r="AT19" s="8">
        <v>32</v>
      </c>
      <c r="AU19" s="8">
        <v>26.02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26.02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26.02</v>
      </c>
      <c r="BL19" s="8">
        <f t="shared" si="21"/>
        <v>32</v>
      </c>
      <c r="BM19" s="8">
        <f t="shared" si="22"/>
        <v>26.02</v>
      </c>
      <c r="BN19" s="8">
        <f t="shared" si="23"/>
        <v>32</v>
      </c>
      <c r="BO19" s="8">
        <f t="shared" si="24"/>
        <v>26.02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110</v>
      </c>
      <c r="E20" s="16">
        <f>'[3]12'!E22</f>
        <v>0</v>
      </c>
      <c r="F20" s="16">
        <f>'[3]12'!F22</f>
        <v>810</v>
      </c>
      <c r="G20" s="16">
        <f>'[3]12'!G22</f>
        <v>0</v>
      </c>
      <c r="H20" s="17">
        <f t="shared" si="27"/>
        <v>1240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26.02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26.02</v>
      </c>
      <c r="AL20" s="8">
        <f t="shared" si="31"/>
        <v>211.98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211.98</v>
      </c>
      <c r="AT20" s="8">
        <v>32</v>
      </c>
      <c r="AU20" s="8">
        <v>26.02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26.02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26.02</v>
      </c>
      <c r="BL20" s="8">
        <f t="shared" si="21"/>
        <v>32</v>
      </c>
      <c r="BM20" s="8">
        <f t="shared" si="22"/>
        <v>26.02</v>
      </c>
      <c r="BN20" s="8">
        <f t="shared" si="23"/>
        <v>32</v>
      </c>
      <c r="BO20" s="8">
        <f t="shared" si="24"/>
        <v>26.02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110</v>
      </c>
      <c r="E21" s="16">
        <f>'[3]12'!E23</f>
        <v>0</v>
      </c>
      <c r="F21" s="16">
        <f>'[3]12'!F23</f>
        <v>810</v>
      </c>
      <c r="G21" s="16">
        <f>'[3]12'!G23</f>
        <v>0</v>
      </c>
      <c r="H21" s="17">
        <f t="shared" si="27"/>
        <v>1240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24.33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24.33</v>
      </c>
      <c r="AL21" s="8">
        <f t="shared" si="31"/>
        <v>213.67000000000002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213.67000000000002</v>
      </c>
      <c r="AT21" s="8">
        <v>32</v>
      </c>
      <c r="AU21" s="8">
        <v>24.53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24.33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24.33</v>
      </c>
      <c r="BL21" s="8">
        <f t="shared" si="21"/>
        <v>32</v>
      </c>
      <c r="BM21" s="8">
        <f t="shared" si="22"/>
        <v>24.53</v>
      </c>
      <c r="BN21" s="8">
        <f t="shared" si="23"/>
        <v>32</v>
      </c>
      <c r="BO21" s="8">
        <f t="shared" si="24"/>
        <v>24.33</v>
      </c>
      <c r="BP21" s="182">
        <f t="shared" si="25"/>
        <v>0</v>
      </c>
      <c r="BQ21" s="182">
        <f t="shared" si="26"/>
        <v>0.20000000000000284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110</v>
      </c>
      <c r="E22" s="16">
        <f>'[3]12'!E24</f>
        <v>0</v>
      </c>
      <c r="F22" s="16">
        <f>'[3]12'!F24</f>
        <v>810</v>
      </c>
      <c r="G22" s="16">
        <f>'[3]12'!G24</f>
        <v>0</v>
      </c>
      <c r="H22" s="17">
        <f t="shared" si="27"/>
        <v>1240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25.76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25.76</v>
      </c>
      <c r="AL22" s="8">
        <f t="shared" si="31"/>
        <v>212.24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212.24</v>
      </c>
      <c r="AT22" s="8">
        <v>32</v>
      </c>
      <c r="AU22" s="8">
        <v>26.02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25.76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25.76</v>
      </c>
      <c r="BL22" s="8">
        <f t="shared" si="21"/>
        <v>32</v>
      </c>
      <c r="BM22" s="8">
        <f t="shared" si="22"/>
        <v>26.02</v>
      </c>
      <c r="BN22" s="8">
        <f t="shared" si="23"/>
        <v>32</v>
      </c>
      <c r="BO22" s="8">
        <f t="shared" si="24"/>
        <v>25.76</v>
      </c>
      <c r="BP22" s="182">
        <f t="shared" si="25"/>
        <v>0</v>
      </c>
      <c r="BQ22" s="182">
        <f t="shared" si="26"/>
        <v>0.25999999999999801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110</v>
      </c>
      <c r="E23" s="16">
        <f>'[3]12'!E25</f>
        <v>0</v>
      </c>
      <c r="F23" s="16">
        <f>'[3]12'!F25</f>
        <v>810</v>
      </c>
      <c r="G23" s="16">
        <f>'[3]12'!G25</f>
        <v>0</v>
      </c>
      <c r="H23" s="17">
        <f t="shared" si="27"/>
        <v>1240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23.7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23.7</v>
      </c>
      <c r="AL23" s="8">
        <f t="shared" si="31"/>
        <v>214.3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214.3</v>
      </c>
      <c r="AT23" s="8">
        <v>32</v>
      </c>
      <c r="AU23" s="8">
        <v>24.53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23.7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23.7</v>
      </c>
      <c r="BL23" s="8">
        <f t="shared" si="21"/>
        <v>32</v>
      </c>
      <c r="BM23" s="8">
        <f t="shared" si="22"/>
        <v>24.53</v>
      </c>
      <c r="BN23" s="8">
        <f t="shared" si="23"/>
        <v>32</v>
      </c>
      <c r="BO23" s="8">
        <f t="shared" si="24"/>
        <v>23.7</v>
      </c>
      <c r="BP23" s="182">
        <f t="shared" si="25"/>
        <v>0</v>
      </c>
      <c r="BQ23" s="182">
        <f t="shared" si="26"/>
        <v>0.83000000000000185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110</v>
      </c>
      <c r="E24" s="16">
        <f>'[3]12'!E26</f>
        <v>0</v>
      </c>
      <c r="F24" s="16">
        <f>'[3]12'!F26</f>
        <v>810</v>
      </c>
      <c r="G24" s="16">
        <f>'[3]12'!G26</f>
        <v>0</v>
      </c>
      <c r="H24" s="17">
        <f t="shared" si="27"/>
        <v>1240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23.07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23.07</v>
      </c>
      <c r="AL24" s="8">
        <f t="shared" si="31"/>
        <v>214.93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214.93</v>
      </c>
      <c r="AT24" s="8">
        <v>32</v>
      </c>
      <c r="AU24" s="8">
        <v>24.53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23.07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23.07</v>
      </c>
      <c r="BL24" s="8">
        <f t="shared" si="21"/>
        <v>32</v>
      </c>
      <c r="BM24" s="8">
        <f t="shared" si="22"/>
        <v>24.53</v>
      </c>
      <c r="BN24" s="8">
        <f t="shared" si="23"/>
        <v>32</v>
      </c>
      <c r="BO24" s="8">
        <f t="shared" si="24"/>
        <v>23.07</v>
      </c>
      <c r="BP24" s="182">
        <f t="shared" si="25"/>
        <v>0</v>
      </c>
      <c r="BQ24" s="182">
        <f t="shared" si="26"/>
        <v>1.4600000000000009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110</v>
      </c>
      <c r="E25" s="16">
        <f>'[3]12'!E27</f>
        <v>0</v>
      </c>
      <c r="F25" s="16">
        <f>'[3]12'!F27</f>
        <v>810</v>
      </c>
      <c r="G25" s="16">
        <f>'[3]12'!G27</f>
        <v>0</v>
      </c>
      <c r="H25" s="17">
        <f t="shared" si="27"/>
        <v>1240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16.260000000000002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16.260000000000002</v>
      </c>
      <c r="AL25" s="8">
        <f t="shared" si="31"/>
        <v>221.74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221.74</v>
      </c>
      <c r="AT25" s="8">
        <v>32</v>
      </c>
      <c r="AU25" s="8">
        <v>24.53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16.260000000000002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16.260000000000002</v>
      </c>
      <c r="BL25" s="8">
        <f t="shared" si="21"/>
        <v>32</v>
      </c>
      <c r="BM25" s="8">
        <f t="shared" si="22"/>
        <v>24.53</v>
      </c>
      <c r="BN25" s="8">
        <f t="shared" si="23"/>
        <v>32</v>
      </c>
      <c r="BO25" s="8">
        <f t="shared" si="24"/>
        <v>16.260000000000002</v>
      </c>
      <c r="BP25" s="182">
        <f t="shared" si="25"/>
        <v>0</v>
      </c>
      <c r="BQ25" s="182">
        <f t="shared" si="26"/>
        <v>8.27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110</v>
      </c>
      <c r="E26" s="16">
        <f>'[3]12'!E28</f>
        <v>0</v>
      </c>
      <c r="F26" s="16">
        <f>'[3]12'!F28</f>
        <v>810</v>
      </c>
      <c r="G26" s="16">
        <f>'[3]12'!G28</f>
        <v>0</v>
      </c>
      <c r="H26" s="17">
        <f t="shared" si="27"/>
        <v>1240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21.26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21.26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32</v>
      </c>
      <c r="AU26" s="8">
        <v>24.53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21.26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21.26</v>
      </c>
      <c r="BL26" s="8">
        <f t="shared" si="21"/>
        <v>32</v>
      </c>
      <c r="BM26" s="8">
        <f t="shared" si="22"/>
        <v>24.53</v>
      </c>
      <c r="BN26" s="8">
        <f t="shared" si="23"/>
        <v>32</v>
      </c>
      <c r="BO26" s="8">
        <f t="shared" si="24"/>
        <v>21.26</v>
      </c>
      <c r="BP26" s="182">
        <f t="shared" si="25"/>
        <v>0</v>
      </c>
      <c r="BQ26" s="182">
        <f t="shared" si="26"/>
        <v>3.2699999999999996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110</v>
      </c>
      <c r="E27" s="16">
        <f>'[3]12'!E29</f>
        <v>0</v>
      </c>
      <c r="F27" s="16">
        <f>'[3]12'!F29</f>
        <v>810</v>
      </c>
      <c r="G27" s="16">
        <f>'[3]12'!G29</f>
        <v>0</v>
      </c>
      <c r="H27" s="17">
        <f t="shared" si="27"/>
        <v>1240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2.64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2.64</v>
      </c>
      <c r="AL27" s="8">
        <f t="shared" si="31"/>
        <v>235.36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235.36</v>
      </c>
      <c r="AT27" s="8">
        <v>32</v>
      </c>
      <c r="AU27" s="8">
        <v>4.6399999999999997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2.64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2.64</v>
      </c>
      <c r="BL27" s="8">
        <f t="shared" si="21"/>
        <v>32</v>
      </c>
      <c r="BM27" s="8">
        <f t="shared" si="22"/>
        <v>4.6399999999999997</v>
      </c>
      <c r="BN27" s="8">
        <f t="shared" si="23"/>
        <v>32</v>
      </c>
      <c r="BO27" s="8">
        <f t="shared" si="24"/>
        <v>2.64</v>
      </c>
      <c r="BP27" s="182">
        <f t="shared" si="25"/>
        <v>0</v>
      </c>
      <c r="BQ27" s="182">
        <f t="shared" si="26"/>
        <v>1.9999999999999996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110</v>
      </c>
      <c r="E28" s="16">
        <f>'[3]12'!E30</f>
        <v>0</v>
      </c>
      <c r="F28" s="16">
        <f>'[3]12'!F30</f>
        <v>810</v>
      </c>
      <c r="G28" s="16">
        <f>'[3]12'!G30</f>
        <v>0</v>
      </c>
      <c r="H28" s="17">
        <f t="shared" si="27"/>
        <v>1240</v>
      </c>
      <c r="I28" s="15">
        <f>'[3]12'!J30</f>
        <v>288.95999999999998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288.95999999999998</v>
      </c>
      <c r="P28" s="18">
        <f>frq!C28</f>
        <v>1</v>
      </c>
      <c r="Q28" s="15">
        <f t="shared" si="29"/>
        <v>288.95999999999998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288.95999999999998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256.95999999999998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256.95999999999998</v>
      </c>
      <c r="AT28" s="8">
        <v>32</v>
      </c>
      <c r="AU28" s="8">
        <v>0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110</v>
      </c>
      <c r="E29" s="16">
        <f>'[3]12'!E31</f>
        <v>0</v>
      </c>
      <c r="F29" s="16">
        <f>'[3]12'!F31</f>
        <v>810</v>
      </c>
      <c r="G29" s="16">
        <f>'[3]12'!G31</f>
        <v>0</v>
      </c>
      <c r="H29" s="17">
        <f t="shared" si="27"/>
        <v>1240</v>
      </c>
      <c r="I29" s="15">
        <f>'[3]12'!J31</f>
        <v>290.95999999999998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290.95999999999998</v>
      </c>
      <c r="P29" s="18">
        <f>frq!C29</f>
        <v>1</v>
      </c>
      <c r="Q29" s="15">
        <f t="shared" si="29"/>
        <v>290.95999999999998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290.95999999999998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258.95999999999998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258.95999999999998</v>
      </c>
      <c r="AT29" s="8">
        <v>32</v>
      </c>
      <c r="AU29" s="8">
        <v>0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110</v>
      </c>
      <c r="E30" s="16">
        <f>'[3]12'!E32</f>
        <v>0</v>
      </c>
      <c r="F30" s="16">
        <f>'[3]12'!F32</f>
        <v>810</v>
      </c>
      <c r="G30" s="16">
        <f>'[3]12'!G32</f>
        <v>0</v>
      </c>
      <c r="H30" s="17">
        <f t="shared" si="27"/>
        <v>1240</v>
      </c>
      <c r="I30" s="15">
        <f>'[3]12'!J32</f>
        <v>293.95999999999998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293.95999999999998</v>
      </c>
      <c r="P30" s="18">
        <f>frq!C30</f>
        <v>1</v>
      </c>
      <c r="Q30" s="15">
        <f t="shared" si="29"/>
        <v>293.95999999999998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293.95999999999998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261.95999999999998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261.95999999999998</v>
      </c>
      <c r="AT30" s="8">
        <v>32</v>
      </c>
      <c r="AU30" s="8">
        <v>0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110</v>
      </c>
      <c r="E31" s="16">
        <f>'[3]12'!E33</f>
        <v>0</v>
      </c>
      <c r="F31" s="16">
        <f>'[3]12'!F33</f>
        <v>810</v>
      </c>
      <c r="G31" s="16">
        <f>'[3]12'!G33</f>
        <v>0</v>
      </c>
      <c r="H31" s="17">
        <f t="shared" si="27"/>
        <v>1240</v>
      </c>
      <c r="I31" s="15">
        <f>'[3]12'!J33</f>
        <v>300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31.9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31.9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268.10000000000002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268.10000000000002</v>
      </c>
      <c r="AT31" s="8">
        <v>32</v>
      </c>
      <c r="AU31" s="8">
        <v>0</v>
      </c>
      <c r="AW31" s="199">
        <v>31.9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31.9</v>
      </c>
      <c r="BD31" s="199">
        <v>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31.9</v>
      </c>
      <c r="BO31" s="8">
        <f t="shared" si="24"/>
        <v>0</v>
      </c>
      <c r="BP31" s="182">
        <f t="shared" si="25"/>
        <v>0.10000000000000142</v>
      </c>
      <c r="BQ31" s="182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110</v>
      </c>
      <c r="E32" s="16">
        <f>'[3]12'!E34</f>
        <v>0</v>
      </c>
      <c r="F32" s="16">
        <f>'[3]12'!F34</f>
        <v>810</v>
      </c>
      <c r="G32" s="16">
        <f>'[3]12'!G34</f>
        <v>0</v>
      </c>
      <c r="H32" s="17">
        <f t="shared" si="27"/>
        <v>1240</v>
      </c>
      <c r="I32" s="15">
        <f>'[3]12'!J34</f>
        <v>295.95999999999998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295.95999999999998</v>
      </c>
      <c r="P32" s="18">
        <f>frq!C32</f>
        <v>1</v>
      </c>
      <c r="Q32" s="15">
        <f t="shared" si="29"/>
        <v>295.95999999999998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295.95999999999998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263.95999999999998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263.95999999999998</v>
      </c>
      <c r="AT32" s="8">
        <v>32</v>
      </c>
      <c r="AU32" s="8">
        <v>0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110</v>
      </c>
      <c r="E33" s="16">
        <f>'[3]12'!E35</f>
        <v>0</v>
      </c>
      <c r="F33" s="16">
        <f>'[3]12'!F35</f>
        <v>810</v>
      </c>
      <c r="G33" s="16">
        <f>'[3]12'!G35</f>
        <v>0</v>
      </c>
      <c r="H33" s="17">
        <f t="shared" si="27"/>
        <v>1240</v>
      </c>
      <c r="I33" s="15">
        <f>'[3]12'!J35</f>
        <v>300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31.9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31.9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268.10000000000002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268.10000000000002</v>
      </c>
      <c r="AT33" s="8">
        <v>32</v>
      </c>
      <c r="AU33" s="8">
        <v>0</v>
      </c>
      <c r="AW33" s="199">
        <v>31.9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31.9</v>
      </c>
      <c r="BD33" s="199">
        <v>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31.9</v>
      </c>
      <c r="BO33" s="8">
        <f t="shared" si="24"/>
        <v>0</v>
      </c>
      <c r="BP33" s="182">
        <f t="shared" si="25"/>
        <v>0.10000000000000142</v>
      </c>
      <c r="BQ33" s="182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110</v>
      </c>
      <c r="E34" s="16">
        <f>'[3]12'!E36</f>
        <v>0</v>
      </c>
      <c r="F34" s="16">
        <f>'[3]12'!F36</f>
        <v>810</v>
      </c>
      <c r="G34" s="16">
        <f>'[3]12'!G36</f>
        <v>0</v>
      </c>
      <c r="H34" s="17">
        <f t="shared" si="27"/>
        <v>1240</v>
      </c>
      <c r="I34" s="15">
        <f>'[3]12'!J36</f>
        <v>300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31.9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31.9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268.10000000000002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268.10000000000002</v>
      </c>
      <c r="AT34" s="8">
        <v>32</v>
      </c>
      <c r="AU34" s="8">
        <v>0</v>
      </c>
      <c r="AW34" s="199">
        <v>31.9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31.9</v>
      </c>
      <c r="BD34" s="199">
        <v>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31.9</v>
      </c>
      <c r="BO34" s="8">
        <f t="shared" si="24"/>
        <v>0</v>
      </c>
      <c r="BP34" s="182">
        <f t="shared" si="25"/>
        <v>0.10000000000000142</v>
      </c>
      <c r="BQ34" s="182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110</v>
      </c>
      <c r="E35" s="16">
        <f>'[3]12'!E37</f>
        <v>0</v>
      </c>
      <c r="F35" s="16">
        <f>'[3]12'!F37</f>
        <v>830</v>
      </c>
      <c r="G35" s="16">
        <f>'[3]12'!G37</f>
        <v>0</v>
      </c>
      <c r="H35" s="17">
        <f t="shared" si="27"/>
        <v>1260</v>
      </c>
      <c r="I35" s="15">
        <f>'[3]12'!J37</f>
        <v>295.95999999999998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295.95999999999998</v>
      </c>
      <c r="P35" s="18">
        <f>frq!C35</f>
        <v>1</v>
      </c>
      <c r="Q35" s="15">
        <f t="shared" si="29"/>
        <v>295.95999999999998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295.95999999999998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263.95999999999998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263.95999999999998</v>
      </c>
      <c r="AT35" s="8">
        <v>32</v>
      </c>
      <c r="AU35" s="8">
        <v>0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110</v>
      </c>
      <c r="E36" s="16">
        <f>'[3]12'!E38</f>
        <v>0</v>
      </c>
      <c r="F36" s="16">
        <f>'[3]12'!F38</f>
        <v>830</v>
      </c>
      <c r="G36" s="16">
        <f>'[3]12'!G38</f>
        <v>0</v>
      </c>
      <c r="H36" s="17">
        <f t="shared" si="27"/>
        <v>1260</v>
      </c>
      <c r="I36" s="15">
        <f>'[3]12'!J38</f>
        <v>296.95999999999998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296.95999999999998</v>
      </c>
      <c r="P36" s="18">
        <f>frq!C36</f>
        <v>1</v>
      </c>
      <c r="Q36" s="15">
        <f t="shared" si="29"/>
        <v>296.95999999999998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296.95999999999998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264.95999999999998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264.95999999999998</v>
      </c>
      <c r="AT36" s="8">
        <v>32</v>
      </c>
      <c r="AU36" s="8">
        <v>0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110</v>
      </c>
      <c r="E37" s="16">
        <f>'[3]12'!E39</f>
        <v>0</v>
      </c>
      <c r="F37" s="16">
        <f>'[3]12'!F39</f>
        <v>830</v>
      </c>
      <c r="G37" s="16">
        <f>'[3]12'!G39</f>
        <v>0</v>
      </c>
      <c r="H37" s="17">
        <f t="shared" si="27"/>
        <v>1260</v>
      </c>
      <c r="I37" s="15">
        <f>'[3]12'!J39</f>
        <v>300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31.79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31.79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268.20999999999998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268.20999999999998</v>
      </c>
      <c r="AT37" s="8">
        <v>32</v>
      </c>
      <c r="AU37" s="8">
        <v>0</v>
      </c>
      <c r="AW37" s="199">
        <v>31.79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31.79</v>
      </c>
      <c r="BD37" s="199">
        <v>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31.79</v>
      </c>
      <c r="BO37" s="8">
        <f t="shared" si="24"/>
        <v>0</v>
      </c>
      <c r="BP37" s="182">
        <f t="shared" si="25"/>
        <v>0.21000000000000085</v>
      </c>
      <c r="BQ37" s="182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110</v>
      </c>
      <c r="E38" s="16">
        <f>'[3]12'!E40</f>
        <v>0</v>
      </c>
      <c r="F38" s="16">
        <f>'[3]12'!F40</f>
        <v>830</v>
      </c>
      <c r="G38" s="16">
        <f>'[3]12'!G40</f>
        <v>0</v>
      </c>
      <c r="H38" s="17">
        <f t="shared" si="27"/>
        <v>1260</v>
      </c>
      <c r="I38" s="15">
        <f>'[3]12'!J40</f>
        <v>293.95999999999998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293.95999999999998</v>
      </c>
      <c r="P38" s="18">
        <f>frq!C38</f>
        <v>1</v>
      </c>
      <c r="Q38" s="15">
        <f t="shared" si="29"/>
        <v>293.95999999999998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293.95999999999998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261.95999999999998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261.95999999999998</v>
      </c>
      <c r="AT38" s="8">
        <v>32</v>
      </c>
      <c r="AU38" s="8">
        <v>0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110</v>
      </c>
      <c r="E39" s="16">
        <f>'[3]12'!E41</f>
        <v>0</v>
      </c>
      <c r="F39" s="16">
        <f>'[3]12'!F41</f>
        <v>830</v>
      </c>
      <c r="G39" s="16">
        <f>'[3]12'!G41</f>
        <v>0</v>
      </c>
      <c r="H39" s="17">
        <f t="shared" si="27"/>
        <v>1260</v>
      </c>
      <c r="I39" s="15">
        <f>'[3]12'!J41</f>
        <v>295.95999999999998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295.95999999999998</v>
      </c>
      <c r="P39" s="18">
        <f>frq!C39</f>
        <v>1</v>
      </c>
      <c r="Q39" s="15">
        <f t="shared" si="29"/>
        <v>295.95999999999998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295.95999999999998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263.95999999999998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263.95999999999998</v>
      </c>
      <c r="AT39" s="8">
        <v>32</v>
      </c>
      <c r="AU39" s="8">
        <v>0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110</v>
      </c>
      <c r="E40" s="16">
        <f>'[3]12'!E42</f>
        <v>0</v>
      </c>
      <c r="F40" s="16">
        <f>'[3]12'!F42</f>
        <v>830</v>
      </c>
      <c r="G40" s="16">
        <f>'[3]12'!G42</f>
        <v>0</v>
      </c>
      <c r="H40" s="17">
        <f t="shared" si="27"/>
        <v>1260</v>
      </c>
      <c r="I40" s="15">
        <f>'[3]12'!J42</f>
        <v>294.95999999999998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294.95999999999998</v>
      </c>
      <c r="P40" s="18">
        <f>frq!C40</f>
        <v>1</v>
      </c>
      <c r="Q40" s="15">
        <f t="shared" si="29"/>
        <v>294.95999999999998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294.95999999999998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262.95999999999998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262.95999999999998</v>
      </c>
      <c r="AT40" s="8">
        <v>32</v>
      </c>
      <c r="AU40" s="8">
        <v>0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110</v>
      </c>
      <c r="E41" s="16">
        <f>'[3]12'!E43</f>
        <v>0</v>
      </c>
      <c r="F41" s="16">
        <f>'[3]12'!F43</f>
        <v>830</v>
      </c>
      <c r="G41" s="16">
        <f>'[3]12'!G43</f>
        <v>0</v>
      </c>
      <c r="H41" s="17">
        <f t="shared" si="27"/>
        <v>1260</v>
      </c>
      <c r="I41" s="15">
        <f>'[3]12'!J43</f>
        <v>293.95999999999998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293.95999999999998</v>
      </c>
      <c r="P41" s="18">
        <f>frq!C41</f>
        <v>1</v>
      </c>
      <c r="Q41" s="15">
        <f t="shared" si="29"/>
        <v>293.95999999999998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293.95999999999998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261.95999999999998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261.95999999999998</v>
      </c>
      <c r="AT41" s="8">
        <v>32</v>
      </c>
      <c r="AU41" s="8">
        <v>0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110</v>
      </c>
      <c r="E42" s="16">
        <f>'[3]12'!E44</f>
        <v>0</v>
      </c>
      <c r="F42" s="16">
        <f>'[3]12'!F44</f>
        <v>830</v>
      </c>
      <c r="G42" s="16">
        <f>'[3]12'!G44</f>
        <v>0</v>
      </c>
      <c r="H42" s="17">
        <f t="shared" si="27"/>
        <v>1260</v>
      </c>
      <c r="I42" s="15">
        <f>'[3]12'!J44</f>
        <v>294.95999999999998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294.95999999999998</v>
      </c>
      <c r="P42" s="18">
        <f>frq!C42</f>
        <v>1</v>
      </c>
      <c r="Q42" s="15">
        <f t="shared" si="29"/>
        <v>294.95999999999998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294.95999999999998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262.95999999999998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262.95999999999998</v>
      </c>
      <c r="AT42" s="8">
        <v>32</v>
      </c>
      <c r="AU42" s="8">
        <v>0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110</v>
      </c>
      <c r="E43" s="16">
        <f>'[3]12'!E45</f>
        <v>0</v>
      </c>
      <c r="F43" s="16">
        <f>'[3]12'!F45</f>
        <v>830</v>
      </c>
      <c r="G43" s="16">
        <f>'[3]12'!G45</f>
        <v>0</v>
      </c>
      <c r="H43" s="17">
        <f t="shared" si="27"/>
        <v>1260</v>
      </c>
      <c r="I43" s="15">
        <f>'[3]12'!J45</f>
        <v>297.95999999999998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297.95999999999998</v>
      </c>
      <c r="P43" s="18">
        <f>frq!C43</f>
        <v>1</v>
      </c>
      <c r="Q43" s="15">
        <f t="shared" si="29"/>
        <v>297.95999999999998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297.95999999999998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265.95999999999998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265.95999999999998</v>
      </c>
      <c r="AT43" s="8">
        <v>32</v>
      </c>
      <c r="AU43" s="8">
        <v>0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110</v>
      </c>
      <c r="E44" s="16">
        <f>'[3]12'!E46</f>
        <v>0</v>
      </c>
      <c r="F44" s="16">
        <f>'[3]12'!F46</f>
        <v>830</v>
      </c>
      <c r="G44" s="16">
        <f>'[3]12'!G46</f>
        <v>0</v>
      </c>
      <c r="H44" s="17">
        <f t="shared" si="27"/>
        <v>1260</v>
      </c>
      <c r="I44" s="15">
        <f>'[3]12'!J46</f>
        <v>290.95999999999998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290.95999999999998</v>
      </c>
      <c r="P44" s="18">
        <f>frq!C44</f>
        <v>1</v>
      </c>
      <c r="Q44" s="15">
        <f t="shared" si="29"/>
        <v>290.95999999999998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290.95999999999998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258.95999999999998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258.95999999999998</v>
      </c>
      <c r="AT44" s="8">
        <v>32</v>
      </c>
      <c r="AU44" s="8">
        <v>0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110</v>
      </c>
      <c r="E45" s="16">
        <f>'[3]12'!E47</f>
        <v>0</v>
      </c>
      <c r="F45" s="16">
        <f>'[3]12'!F47</f>
        <v>830</v>
      </c>
      <c r="G45" s="16">
        <f>'[3]12'!G47</f>
        <v>0</v>
      </c>
      <c r="H45" s="17">
        <f t="shared" si="27"/>
        <v>1260</v>
      </c>
      <c r="I45" s="15">
        <f>'[3]12'!J47</f>
        <v>290.95999999999998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290.95999999999998</v>
      </c>
      <c r="P45" s="18">
        <f>frq!C45</f>
        <v>1</v>
      </c>
      <c r="Q45" s="15">
        <f t="shared" si="29"/>
        <v>290.95999999999998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290.95999999999998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258.95999999999998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258.95999999999998</v>
      </c>
      <c r="AT45" s="8">
        <v>32</v>
      </c>
      <c r="AU45" s="8">
        <v>0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110</v>
      </c>
      <c r="E46" s="16">
        <f>'[3]12'!E48</f>
        <v>0</v>
      </c>
      <c r="F46" s="16">
        <f>'[3]12'!F48</f>
        <v>830</v>
      </c>
      <c r="G46" s="16">
        <f>'[3]12'!G48</f>
        <v>0</v>
      </c>
      <c r="H46" s="17">
        <f t="shared" si="27"/>
        <v>1260</v>
      </c>
      <c r="I46" s="15">
        <f>'[3]12'!J48</f>
        <v>290.95999999999998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290.95999999999998</v>
      </c>
      <c r="P46" s="18">
        <f>frq!C46</f>
        <v>1</v>
      </c>
      <c r="Q46" s="15">
        <f t="shared" si="29"/>
        <v>290.95999999999998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290.95999999999998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258.95999999999998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258.95999999999998</v>
      </c>
      <c r="AT46" s="8">
        <v>32</v>
      </c>
      <c r="AU46" s="8">
        <v>0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110</v>
      </c>
      <c r="E47" s="16">
        <f>'[3]12'!E49</f>
        <v>0</v>
      </c>
      <c r="F47" s="16">
        <f>'[3]12'!F49</f>
        <v>830</v>
      </c>
      <c r="G47" s="16">
        <f>'[3]12'!G49</f>
        <v>0</v>
      </c>
      <c r="H47" s="17">
        <f t="shared" si="27"/>
        <v>1260</v>
      </c>
      <c r="I47" s="15">
        <f>'[3]12'!J49</f>
        <v>295.95999999999998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295.95999999999998</v>
      </c>
      <c r="P47" s="18">
        <f>frq!C47</f>
        <v>1</v>
      </c>
      <c r="Q47" s="15">
        <f t="shared" si="29"/>
        <v>295.95999999999998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295.95999999999998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263.95999999999998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263.95999999999998</v>
      </c>
      <c r="AT47" s="8">
        <v>32</v>
      </c>
      <c r="AU47" s="8">
        <v>0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110</v>
      </c>
      <c r="E48" s="16">
        <f>'[3]12'!E50</f>
        <v>0</v>
      </c>
      <c r="F48" s="16">
        <f>'[3]12'!F50</f>
        <v>830</v>
      </c>
      <c r="G48" s="16">
        <f>'[3]12'!G50</f>
        <v>0</v>
      </c>
      <c r="H48" s="17">
        <f t="shared" si="27"/>
        <v>1260</v>
      </c>
      <c r="I48" s="15">
        <f>'[3]12'!J50</f>
        <v>294.95999999999998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294.95999999999998</v>
      </c>
      <c r="P48" s="18">
        <f>frq!C48</f>
        <v>1</v>
      </c>
      <c r="Q48" s="15">
        <f t="shared" si="29"/>
        <v>294.95999999999998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294.95999999999998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262.95999999999998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262.95999999999998</v>
      </c>
      <c r="AT48" s="8">
        <v>32</v>
      </c>
      <c r="AU48" s="8">
        <v>0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110</v>
      </c>
      <c r="E49" s="16">
        <f>'[3]12'!E51</f>
        <v>0</v>
      </c>
      <c r="F49" s="16">
        <f>'[3]12'!F51</f>
        <v>830</v>
      </c>
      <c r="G49" s="16">
        <f>'[3]12'!G51</f>
        <v>0</v>
      </c>
      <c r="H49" s="17">
        <f t="shared" si="27"/>
        <v>1260</v>
      </c>
      <c r="I49" s="15">
        <f>'[3]12'!J51</f>
        <v>298.95999999999998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298.95999999999998</v>
      </c>
      <c r="P49" s="18">
        <f>frq!C49</f>
        <v>1</v>
      </c>
      <c r="Q49" s="15">
        <f t="shared" si="29"/>
        <v>298.95999999999998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298.95999999999998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266.95999999999998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266.95999999999998</v>
      </c>
      <c r="AT49" s="8">
        <v>32</v>
      </c>
      <c r="AU49" s="8">
        <v>0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110</v>
      </c>
      <c r="E50" s="16">
        <f>'[3]12'!E52</f>
        <v>0</v>
      </c>
      <c r="F50" s="16">
        <f>'[3]12'!F52</f>
        <v>830</v>
      </c>
      <c r="G50" s="16">
        <f>'[3]12'!G52</f>
        <v>0</v>
      </c>
      <c r="H50" s="17">
        <f t="shared" si="27"/>
        <v>1260</v>
      </c>
      <c r="I50" s="15">
        <f>'[3]12'!J52</f>
        <v>290.95999999999998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290.95999999999998</v>
      </c>
      <c r="P50" s="18">
        <f>frq!C50</f>
        <v>1</v>
      </c>
      <c r="Q50" s="15">
        <f t="shared" si="29"/>
        <v>290.95999999999998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290.95999999999998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258.95999999999998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258.95999999999998</v>
      </c>
      <c r="AT50" s="8">
        <v>32</v>
      </c>
      <c r="AU50" s="8">
        <v>0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110</v>
      </c>
      <c r="E51" s="16">
        <f>'[3]12'!E53</f>
        <v>0</v>
      </c>
      <c r="F51" s="16">
        <f>'[3]12'!F53</f>
        <v>830</v>
      </c>
      <c r="G51" s="16">
        <f>'[3]12'!G53</f>
        <v>0</v>
      </c>
      <c r="H51" s="17">
        <f t="shared" si="27"/>
        <v>1260</v>
      </c>
      <c r="I51" s="15">
        <f>'[3]12'!J53</f>
        <v>291.95999999999998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291.95999999999998</v>
      </c>
      <c r="P51" s="18">
        <f>frq!C51</f>
        <v>1</v>
      </c>
      <c r="Q51" s="15">
        <f t="shared" si="29"/>
        <v>291.95999999999998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291.95999999999998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259.95999999999998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259.95999999999998</v>
      </c>
      <c r="AT51" s="8">
        <v>32</v>
      </c>
      <c r="AU51" s="8">
        <v>0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0</v>
      </c>
      <c r="BL51" s="8">
        <f t="shared" si="21"/>
        <v>32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110</v>
      </c>
      <c r="E52" s="16">
        <f>'[3]12'!E54</f>
        <v>0</v>
      </c>
      <c r="F52" s="16">
        <f>'[3]12'!F54</f>
        <v>830</v>
      </c>
      <c r="G52" s="16">
        <f>'[3]12'!G54</f>
        <v>0</v>
      </c>
      <c r="H52" s="17">
        <f t="shared" si="27"/>
        <v>1260</v>
      </c>
      <c r="I52" s="15">
        <f>'[3]12'!J54</f>
        <v>291.95999999999998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291.95999999999998</v>
      </c>
      <c r="P52" s="18">
        <f>frq!C52</f>
        <v>1</v>
      </c>
      <c r="Q52" s="15">
        <f t="shared" si="29"/>
        <v>291.95999999999998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291.95999999999998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259.95999999999998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259.95999999999998</v>
      </c>
      <c r="AT52" s="8">
        <v>32</v>
      </c>
      <c r="AU52" s="8">
        <v>0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0</v>
      </c>
      <c r="BL52" s="8">
        <f t="shared" si="21"/>
        <v>32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110</v>
      </c>
      <c r="E53" s="16">
        <f>'[3]12'!E55</f>
        <v>0</v>
      </c>
      <c r="F53" s="16">
        <f>'[3]12'!F55</f>
        <v>830</v>
      </c>
      <c r="G53" s="16">
        <f>'[3]12'!G55</f>
        <v>0</v>
      </c>
      <c r="H53" s="17">
        <f t="shared" si="27"/>
        <v>1260</v>
      </c>
      <c r="I53" s="15">
        <f>'[3]12'!J55</f>
        <v>291.95999999999998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291.95999999999998</v>
      </c>
      <c r="P53" s="18">
        <f>frq!C53</f>
        <v>1</v>
      </c>
      <c r="Q53" s="15">
        <f t="shared" si="29"/>
        <v>291.95999999999998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291.95999999999998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259.95999999999998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259.95999999999998</v>
      </c>
      <c r="AT53" s="8">
        <v>32</v>
      </c>
      <c r="AU53" s="8">
        <v>0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110</v>
      </c>
      <c r="E54" s="16">
        <f>'[3]12'!E56</f>
        <v>0</v>
      </c>
      <c r="F54" s="16">
        <f>'[3]12'!F56</f>
        <v>830</v>
      </c>
      <c r="G54" s="16">
        <f>'[3]12'!G56</f>
        <v>0</v>
      </c>
      <c r="H54" s="17">
        <f t="shared" si="27"/>
        <v>1260</v>
      </c>
      <c r="I54" s="15">
        <f>'[3]12'!J56</f>
        <v>290.95999999999998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290.95999999999998</v>
      </c>
      <c r="P54" s="18">
        <f>frq!C54</f>
        <v>1</v>
      </c>
      <c r="Q54" s="15">
        <f t="shared" si="29"/>
        <v>290.95999999999998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290.95999999999998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258.95999999999998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258.95999999999998</v>
      </c>
      <c r="AT54" s="8">
        <v>32</v>
      </c>
      <c r="AU54" s="8">
        <v>0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110</v>
      </c>
      <c r="E55" s="16">
        <f>'[3]12'!E57</f>
        <v>0</v>
      </c>
      <c r="F55" s="16">
        <f>'[3]12'!F57</f>
        <v>830</v>
      </c>
      <c r="G55" s="16">
        <f>'[3]12'!G57</f>
        <v>0</v>
      </c>
      <c r="H55" s="17">
        <f t="shared" si="27"/>
        <v>1260</v>
      </c>
      <c r="I55" s="15">
        <f>'[3]12'!J57</f>
        <v>280.04000000000002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280.04000000000002</v>
      </c>
      <c r="P55" s="18">
        <f>frq!C55</f>
        <v>1</v>
      </c>
      <c r="Q55" s="15">
        <f t="shared" si="29"/>
        <v>280.04000000000002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280.04000000000002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248.04000000000002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248.04000000000002</v>
      </c>
      <c r="AT55" s="8">
        <v>32</v>
      </c>
      <c r="AU55" s="8">
        <v>0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0</v>
      </c>
      <c r="BL55" s="8">
        <f t="shared" si="21"/>
        <v>32</v>
      </c>
      <c r="BM55" s="8">
        <f t="shared" si="22"/>
        <v>0</v>
      </c>
      <c r="BN55" s="8">
        <f t="shared" si="23"/>
        <v>32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110</v>
      </c>
      <c r="E56" s="16">
        <f>'[3]12'!E58</f>
        <v>0</v>
      </c>
      <c r="F56" s="16">
        <f>'[3]12'!F58</f>
        <v>830</v>
      </c>
      <c r="G56" s="16">
        <f>'[3]12'!G58</f>
        <v>0</v>
      </c>
      <c r="H56" s="17">
        <f t="shared" si="27"/>
        <v>1260</v>
      </c>
      <c r="I56" s="15">
        <f>'[3]12'!J58</f>
        <v>272.04000000000002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272.04000000000002</v>
      </c>
      <c r="P56" s="18">
        <f>frq!C56</f>
        <v>1</v>
      </c>
      <c r="Q56" s="15">
        <f t="shared" si="29"/>
        <v>272.04000000000002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272.04000000000002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240.04000000000002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240.04000000000002</v>
      </c>
      <c r="AT56" s="8">
        <v>32</v>
      </c>
      <c r="AU56" s="8">
        <v>0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0</v>
      </c>
      <c r="BL56" s="8">
        <f t="shared" si="21"/>
        <v>32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110</v>
      </c>
      <c r="E57" s="16">
        <f>'[3]12'!E59</f>
        <v>0</v>
      </c>
      <c r="F57" s="16">
        <f>'[3]12'!F59</f>
        <v>830</v>
      </c>
      <c r="G57" s="16">
        <f>'[3]12'!G59</f>
        <v>0</v>
      </c>
      <c r="H57" s="17">
        <f t="shared" si="27"/>
        <v>1260</v>
      </c>
      <c r="I57" s="15">
        <f>'[3]12'!J59</f>
        <v>287.95999999999998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287.95999999999998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287.95999999999998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287.95999999999998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255.95999999999998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255.95999999999998</v>
      </c>
      <c r="AT57" s="8">
        <v>32</v>
      </c>
      <c r="AU57" s="8">
        <v>0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0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110</v>
      </c>
      <c r="E58" s="16">
        <f>'[3]12'!E60</f>
        <v>0</v>
      </c>
      <c r="F58" s="16">
        <f>'[3]12'!F60</f>
        <v>830</v>
      </c>
      <c r="G58" s="16">
        <f>'[3]12'!G60</f>
        <v>0</v>
      </c>
      <c r="H58" s="17">
        <f t="shared" si="27"/>
        <v>1260</v>
      </c>
      <c r="I58" s="15">
        <f>'[3]12'!J60</f>
        <v>274.04000000000002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274.04000000000002</v>
      </c>
      <c r="P58" s="18">
        <f>frq!C58</f>
        <v>1</v>
      </c>
      <c r="Q58" s="15">
        <f t="shared" si="33"/>
        <v>274.04000000000002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274.04000000000002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242.04000000000002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242.04000000000002</v>
      </c>
      <c r="AT58" s="8">
        <v>32</v>
      </c>
      <c r="AU58" s="8">
        <v>0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0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110</v>
      </c>
      <c r="E59" s="16">
        <f>'[3]12'!E61</f>
        <v>0</v>
      </c>
      <c r="F59" s="16">
        <f>'[3]12'!F61</f>
        <v>830</v>
      </c>
      <c r="G59" s="16">
        <f>'[3]12'!G61</f>
        <v>0</v>
      </c>
      <c r="H59" s="17">
        <f t="shared" si="27"/>
        <v>1260</v>
      </c>
      <c r="I59" s="15">
        <f>'[3]12'!J61</f>
        <v>273.04000000000002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273.04000000000002</v>
      </c>
      <c r="P59" s="18">
        <f>frq!C59</f>
        <v>1</v>
      </c>
      <c r="Q59" s="15">
        <f t="shared" si="33"/>
        <v>273.04000000000002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273.04000000000002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241.04000000000002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241.04000000000002</v>
      </c>
      <c r="AT59" s="8">
        <v>32</v>
      </c>
      <c r="AU59" s="8">
        <v>0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110</v>
      </c>
      <c r="E60" s="16">
        <f>'[3]12'!E62</f>
        <v>0</v>
      </c>
      <c r="F60" s="16">
        <f>'[3]12'!F62</f>
        <v>830</v>
      </c>
      <c r="G60" s="16">
        <f>'[3]12'!G62</f>
        <v>0</v>
      </c>
      <c r="H60" s="17">
        <f t="shared" si="27"/>
        <v>1260</v>
      </c>
      <c r="I60" s="15">
        <f>'[3]12'!J62</f>
        <v>273.04000000000002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273.04000000000002</v>
      </c>
      <c r="P60" s="18">
        <f>frq!C60</f>
        <v>1</v>
      </c>
      <c r="Q60" s="15">
        <f t="shared" si="33"/>
        <v>273.04000000000002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273.04000000000002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241.04000000000002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241.04000000000002</v>
      </c>
      <c r="AT60" s="8">
        <v>32</v>
      </c>
      <c r="AU60" s="8">
        <v>0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110</v>
      </c>
      <c r="E61" s="16">
        <f>'[3]12'!E63</f>
        <v>0</v>
      </c>
      <c r="F61" s="16">
        <f>'[3]12'!F63</f>
        <v>830</v>
      </c>
      <c r="G61" s="16">
        <f>'[3]12'!G63</f>
        <v>0</v>
      </c>
      <c r="H61" s="17">
        <f t="shared" si="27"/>
        <v>1260</v>
      </c>
      <c r="I61" s="15">
        <f>'[3]12'!J63</f>
        <v>290.95999999999998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290.95999999999998</v>
      </c>
      <c r="P61" s="18">
        <f>frq!C61</f>
        <v>1</v>
      </c>
      <c r="Q61" s="15">
        <f t="shared" si="33"/>
        <v>290.95999999999998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290.95999999999998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258.95999999999998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258.95999999999998</v>
      </c>
      <c r="AT61" s="8">
        <v>32</v>
      </c>
      <c r="AU61" s="8">
        <v>0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0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110</v>
      </c>
      <c r="E62" s="16">
        <f>'[3]12'!E64</f>
        <v>0</v>
      </c>
      <c r="F62" s="16">
        <f>'[3]12'!F64</f>
        <v>830</v>
      </c>
      <c r="G62" s="16">
        <f>'[3]12'!G64</f>
        <v>0</v>
      </c>
      <c r="H62" s="17">
        <f t="shared" si="27"/>
        <v>1260</v>
      </c>
      <c r="I62" s="15">
        <f>'[3]12'!J64</f>
        <v>284.95999999999998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284.95999999999998</v>
      </c>
      <c r="P62" s="18">
        <f>frq!C62</f>
        <v>1</v>
      </c>
      <c r="Q62" s="15">
        <f t="shared" si="33"/>
        <v>284.95999999999998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284.95999999999998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252.95999999999998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252.95999999999998</v>
      </c>
      <c r="AT62" s="8">
        <v>32</v>
      </c>
      <c r="AU62" s="8">
        <v>0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110</v>
      </c>
      <c r="E63" s="16">
        <f>'[3]12'!E65</f>
        <v>0</v>
      </c>
      <c r="F63" s="16">
        <f>'[3]12'!F65</f>
        <v>830</v>
      </c>
      <c r="G63" s="16">
        <f>'[3]12'!G65</f>
        <v>0</v>
      </c>
      <c r="H63" s="17">
        <f t="shared" si="27"/>
        <v>1260</v>
      </c>
      <c r="I63" s="15">
        <f>'[3]12'!J65</f>
        <v>271.04000000000002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271.04000000000002</v>
      </c>
      <c r="P63" s="18">
        <f>frq!C63</f>
        <v>1</v>
      </c>
      <c r="Q63" s="15">
        <f t="shared" si="33"/>
        <v>271.04000000000002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271.04000000000002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239.04000000000002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239.04000000000002</v>
      </c>
      <c r="AT63" s="8">
        <v>32</v>
      </c>
      <c r="AU63" s="8">
        <v>0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110</v>
      </c>
      <c r="E64" s="16">
        <f>'[3]12'!E66</f>
        <v>0</v>
      </c>
      <c r="F64" s="16">
        <f>'[3]12'!F66</f>
        <v>830</v>
      </c>
      <c r="G64" s="16">
        <f>'[3]12'!G66</f>
        <v>0</v>
      </c>
      <c r="H64" s="17">
        <f t="shared" si="27"/>
        <v>1260</v>
      </c>
      <c r="I64" s="15">
        <f>'[3]12'!J66</f>
        <v>284.95999999999998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284.95999999999998</v>
      </c>
      <c r="P64" s="18">
        <f>frq!C64</f>
        <v>1</v>
      </c>
      <c r="Q64" s="15">
        <f t="shared" si="33"/>
        <v>284.95999999999998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284.95999999999998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252.95999999999998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252.95999999999998</v>
      </c>
      <c r="AT64" s="8">
        <v>32</v>
      </c>
      <c r="AU64" s="8">
        <v>0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110</v>
      </c>
      <c r="E65" s="16">
        <f>'[3]12'!E67</f>
        <v>0</v>
      </c>
      <c r="F65" s="16">
        <f>'[3]12'!F67</f>
        <v>830</v>
      </c>
      <c r="G65" s="16">
        <f>'[3]12'!G67</f>
        <v>0</v>
      </c>
      <c r="H65" s="17">
        <f t="shared" si="27"/>
        <v>1260</v>
      </c>
      <c r="I65" s="15">
        <f>'[3]12'!J67</f>
        <v>285.95999999999998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285.95999999999998</v>
      </c>
      <c r="P65" s="18">
        <f>frq!C65</f>
        <v>1</v>
      </c>
      <c r="Q65" s="15">
        <f t="shared" si="33"/>
        <v>285.95999999999998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285.95999999999998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253.95999999999998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253.95999999999998</v>
      </c>
      <c r="AT65" s="8">
        <v>32</v>
      </c>
      <c r="AU65" s="8">
        <v>0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110</v>
      </c>
      <c r="E66" s="16">
        <f>'[3]12'!E68</f>
        <v>0</v>
      </c>
      <c r="F66" s="16">
        <f>'[3]12'!F68</f>
        <v>830</v>
      </c>
      <c r="G66" s="16">
        <f>'[3]12'!G68</f>
        <v>0</v>
      </c>
      <c r="H66" s="17">
        <f t="shared" si="27"/>
        <v>1260</v>
      </c>
      <c r="I66" s="15">
        <f>'[3]12'!J68</f>
        <v>285.95999999999998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285.95999999999998</v>
      </c>
      <c r="P66" s="18">
        <f>frq!C66</f>
        <v>1</v>
      </c>
      <c r="Q66" s="15">
        <f t="shared" si="33"/>
        <v>285.95999999999998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285.95999999999998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253.95999999999998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253.95999999999998</v>
      </c>
      <c r="AT66" s="8">
        <v>32</v>
      </c>
      <c r="AU66" s="8">
        <v>0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110</v>
      </c>
      <c r="E67" s="16">
        <f>'[3]12'!E69</f>
        <v>0</v>
      </c>
      <c r="F67" s="16">
        <f>'[3]12'!F69</f>
        <v>830</v>
      </c>
      <c r="G67" s="16">
        <f>'[3]12'!G69</f>
        <v>0</v>
      </c>
      <c r="H67" s="17">
        <f t="shared" si="27"/>
        <v>1260</v>
      </c>
      <c r="I67" s="15">
        <f>'[3]12'!J69</f>
        <v>271.04000000000002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271.04000000000002</v>
      </c>
      <c r="P67" s="18">
        <f>frq!C67</f>
        <v>1</v>
      </c>
      <c r="Q67" s="15">
        <f t="shared" si="33"/>
        <v>271.04000000000002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271.04000000000002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239.04000000000002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239.04000000000002</v>
      </c>
      <c r="AT67" s="8">
        <v>32</v>
      </c>
      <c r="AU67" s="8">
        <v>0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110</v>
      </c>
      <c r="E68" s="16">
        <f>'[3]12'!E70</f>
        <v>0</v>
      </c>
      <c r="F68" s="16">
        <f>'[3]12'!F70</f>
        <v>830</v>
      </c>
      <c r="G68" s="16">
        <f>'[3]12'!G70</f>
        <v>0</v>
      </c>
      <c r="H68" s="17">
        <f t="shared" si="27"/>
        <v>1260</v>
      </c>
      <c r="I68" s="15">
        <f>'[3]12'!J70</f>
        <v>279.95999999999998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279.95999999999998</v>
      </c>
      <c r="P68" s="18">
        <f>frq!C68</f>
        <v>1</v>
      </c>
      <c r="Q68" s="15">
        <f t="shared" si="33"/>
        <v>279.95999999999998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279.95999999999998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247.95999999999998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247.95999999999998</v>
      </c>
      <c r="AT68" s="8">
        <v>32</v>
      </c>
      <c r="AU68" s="8">
        <v>0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110</v>
      </c>
      <c r="E69" s="16">
        <f>'[3]12'!E71</f>
        <v>0</v>
      </c>
      <c r="F69" s="16">
        <f>'[3]12'!F71</f>
        <v>830</v>
      </c>
      <c r="G69" s="16">
        <f>'[3]12'!G71</f>
        <v>0</v>
      </c>
      <c r="H69" s="17">
        <f t="shared" ref="H69:H98" si="59">SUM(B69:G69)</f>
        <v>1260</v>
      </c>
      <c r="I69" s="15">
        <f>'[3]12'!J71</f>
        <v>282.95999999999998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282.95999999999998</v>
      </c>
      <c r="P69" s="18">
        <f>frq!C69</f>
        <v>1</v>
      </c>
      <c r="Q69" s="15">
        <f t="shared" si="33"/>
        <v>282.95999999999998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282.95999999999998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250.95999999999998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250.95999999999998</v>
      </c>
      <c r="AT69" s="8">
        <v>32</v>
      </c>
      <c r="AU69" s="8">
        <v>0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110</v>
      </c>
      <c r="E70" s="16">
        <f>'[3]12'!E72</f>
        <v>0</v>
      </c>
      <c r="F70" s="16">
        <f>'[3]12'!F72</f>
        <v>830</v>
      </c>
      <c r="G70" s="16">
        <f>'[3]12'!G72</f>
        <v>0</v>
      </c>
      <c r="H70" s="17">
        <f t="shared" si="59"/>
        <v>1260</v>
      </c>
      <c r="I70" s="15">
        <f>'[3]12'!J72</f>
        <v>282.95999999999998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282.95999999999998</v>
      </c>
      <c r="P70" s="18">
        <f>frq!C70</f>
        <v>1</v>
      </c>
      <c r="Q70" s="15">
        <f t="shared" si="33"/>
        <v>282.95999999999998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282.95999999999998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250.95999999999998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250.95999999999998</v>
      </c>
      <c r="AT70" s="8">
        <v>32</v>
      </c>
      <c r="AU70" s="8">
        <v>0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110</v>
      </c>
      <c r="E71" s="16">
        <f>'[3]12'!E73</f>
        <v>0</v>
      </c>
      <c r="F71" s="16">
        <f>'[3]12'!F73</f>
        <v>830</v>
      </c>
      <c r="G71" s="16">
        <f>'[3]12'!G73</f>
        <v>0</v>
      </c>
      <c r="H71" s="17">
        <f t="shared" si="59"/>
        <v>1260</v>
      </c>
      <c r="I71" s="15">
        <f>'[3]12'!J73</f>
        <v>282.95999999999998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282.95999999999998</v>
      </c>
      <c r="P71" s="18">
        <f>frq!C71</f>
        <v>1</v>
      </c>
      <c r="Q71" s="15">
        <f t="shared" si="33"/>
        <v>282.95999999999998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282.95999999999998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250.95999999999998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250.95999999999998</v>
      </c>
      <c r="AT71" s="8">
        <v>32</v>
      </c>
      <c r="AU71" s="8">
        <v>0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110</v>
      </c>
      <c r="E72" s="16">
        <f>'[3]12'!E74</f>
        <v>0</v>
      </c>
      <c r="F72" s="16">
        <f>'[3]12'!F74</f>
        <v>830</v>
      </c>
      <c r="G72" s="16">
        <f>'[3]12'!G74</f>
        <v>0</v>
      </c>
      <c r="H72" s="17">
        <f t="shared" si="59"/>
        <v>1260</v>
      </c>
      <c r="I72" s="15">
        <f>'[3]12'!J74</f>
        <v>284.95999999999998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284.95999999999998</v>
      </c>
      <c r="P72" s="18">
        <f>frq!C72</f>
        <v>1</v>
      </c>
      <c r="Q72" s="15">
        <f t="shared" si="33"/>
        <v>284.95999999999998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284.95999999999998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252.95999999999998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252.95999999999998</v>
      </c>
      <c r="AT72" s="8">
        <v>32</v>
      </c>
      <c r="AU72" s="8">
        <v>0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110</v>
      </c>
      <c r="E73" s="16">
        <f>'[3]12'!E75</f>
        <v>0</v>
      </c>
      <c r="F73" s="16">
        <f>'[3]12'!F75</f>
        <v>830</v>
      </c>
      <c r="G73" s="16">
        <f>'[3]12'!G75</f>
        <v>0</v>
      </c>
      <c r="H73" s="17">
        <f t="shared" si="59"/>
        <v>1260</v>
      </c>
      <c r="I73" s="15">
        <f>'[3]12'!J75</f>
        <v>290.95999999999998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290.95999999999998</v>
      </c>
      <c r="P73" s="18">
        <f>frq!C73</f>
        <v>1</v>
      </c>
      <c r="Q73" s="15">
        <f t="shared" si="33"/>
        <v>290.95999999999998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290.95999999999998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258.95999999999998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258.95999999999998</v>
      </c>
      <c r="AT73" s="8">
        <v>32</v>
      </c>
      <c r="AU73" s="8">
        <v>0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110</v>
      </c>
      <c r="E74" s="16">
        <f>'[3]12'!E76</f>
        <v>0</v>
      </c>
      <c r="F74" s="16">
        <f>'[3]12'!F76</f>
        <v>830</v>
      </c>
      <c r="G74" s="16">
        <f>'[3]12'!G76</f>
        <v>0</v>
      </c>
      <c r="H74" s="17">
        <f t="shared" si="59"/>
        <v>1260</v>
      </c>
      <c r="I74" s="15">
        <f>'[3]12'!J76</f>
        <v>285.95999999999998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285.95999999999998</v>
      </c>
      <c r="P74" s="18">
        <f>frq!C74</f>
        <v>1</v>
      </c>
      <c r="Q74" s="15">
        <f t="shared" si="33"/>
        <v>285.95999999999998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285.95999999999998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253.95999999999998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253.95999999999998</v>
      </c>
      <c r="AT74" s="8">
        <v>32</v>
      </c>
      <c r="AU74" s="8">
        <v>0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110</v>
      </c>
      <c r="E75" s="16">
        <f>'[3]12'!E77</f>
        <v>0</v>
      </c>
      <c r="F75" s="16">
        <f>'[3]12'!F77</f>
        <v>830</v>
      </c>
      <c r="G75" s="16">
        <f>'[3]12'!G77</f>
        <v>0</v>
      </c>
      <c r="H75" s="17">
        <f t="shared" si="59"/>
        <v>1260</v>
      </c>
      <c r="I75" s="15">
        <f>'[3]12'!J77</f>
        <v>289.95999999999998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289.95999999999998</v>
      </c>
      <c r="P75" s="18">
        <f>frq!C75</f>
        <v>1</v>
      </c>
      <c r="Q75" s="15">
        <f t="shared" si="33"/>
        <v>289.95999999999998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289.95999999999998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257.95999999999998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257.95999999999998</v>
      </c>
      <c r="AT75" s="8">
        <v>32</v>
      </c>
      <c r="AU75" s="8">
        <v>0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110</v>
      </c>
      <c r="E76" s="16">
        <f>'[3]12'!E78</f>
        <v>0</v>
      </c>
      <c r="F76" s="16">
        <f>'[3]12'!F78</f>
        <v>830</v>
      </c>
      <c r="G76" s="16">
        <f>'[3]12'!G78</f>
        <v>0</v>
      </c>
      <c r="H76" s="17">
        <f t="shared" si="59"/>
        <v>1260</v>
      </c>
      <c r="I76" s="15">
        <f>'[3]12'!J78</f>
        <v>289.95999999999998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289.95999999999998</v>
      </c>
      <c r="P76" s="18">
        <f>frq!C76</f>
        <v>1</v>
      </c>
      <c r="Q76" s="15">
        <f t="shared" si="33"/>
        <v>289.95999999999998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289.95999999999998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257.95999999999998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257.95999999999998</v>
      </c>
      <c r="AT76" s="8">
        <v>32</v>
      </c>
      <c r="AU76" s="8">
        <v>0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110</v>
      </c>
      <c r="E77" s="16">
        <f>'[3]12'!E79</f>
        <v>0</v>
      </c>
      <c r="F77" s="16">
        <f>'[3]12'!F79</f>
        <v>830</v>
      </c>
      <c r="G77" s="16">
        <f>'[3]12'!G79</f>
        <v>0</v>
      </c>
      <c r="H77" s="17">
        <f t="shared" si="59"/>
        <v>1260</v>
      </c>
      <c r="I77" s="15">
        <f>'[3]12'!J79</f>
        <v>289.95999999999998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289.95999999999998</v>
      </c>
      <c r="P77" s="18">
        <f>frq!C77</f>
        <v>1</v>
      </c>
      <c r="Q77" s="15">
        <f t="shared" si="33"/>
        <v>289.95999999999998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289.95999999999998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257.95999999999998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257.95999999999998</v>
      </c>
      <c r="AT77" s="8">
        <v>32</v>
      </c>
      <c r="AU77" s="8">
        <v>0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110</v>
      </c>
      <c r="E78" s="16">
        <f>'[3]12'!E80</f>
        <v>0</v>
      </c>
      <c r="F78" s="16">
        <f>'[3]12'!F80</f>
        <v>830</v>
      </c>
      <c r="G78" s="16">
        <f>'[3]12'!G80</f>
        <v>0</v>
      </c>
      <c r="H78" s="17">
        <f t="shared" si="59"/>
        <v>1260</v>
      </c>
      <c r="I78" s="15">
        <f>'[3]12'!J80</f>
        <v>289.95999999999998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289.95999999999998</v>
      </c>
      <c r="P78" s="18">
        <f>frq!C78</f>
        <v>1</v>
      </c>
      <c r="Q78" s="15">
        <f t="shared" si="33"/>
        <v>289.95999999999998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289.95999999999998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257.95999999999998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257.95999999999998</v>
      </c>
      <c r="AT78" s="8">
        <v>32</v>
      </c>
      <c r="AU78" s="8">
        <v>0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110</v>
      </c>
      <c r="E79" s="16">
        <f>'[3]12'!E81</f>
        <v>0</v>
      </c>
      <c r="F79" s="16">
        <f>'[3]12'!F81</f>
        <v>830</v>
      </c>
      <c r="G79" s="16">
        <f>'[3]12'!G81</f>
        <v>0</v>
      </c>
      <c r="H79" s="17">
        <f t="shared" si="59"/>
        <v>1260</v>
      </c>
      <c r="I79" s="15">
        <f>'[3]12'!J81</f>
        <v>299.95999999999998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299.95999999999998</v>
      </c>
      <c r="P79" s="18">
        <f>frq!C79</f>
        <v>1</v>
      </c>
      <c r="Q79" s="15">
        <f t="shared" si="33"/>
        <v>299.95999999999998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299.95999999999998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267.95999999999998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267.95999999999998</v>
      </c>
      <c r="AT79" s="8">
        <v>32</v>
      </c>
      <c r="AU79" s="8">
        <v>0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110</v>
      </c>
      <c r="E80" s="16">
        <f>'[3]12'!E82</f>
        <v>0</v>
      </c>
      <c r="F80" s="16">
        <f>'[3]12'!F82</f>
        <v>830</v>
      </c>
      <c r="G80" s="16">
        <f>'[3]12'!G82</f>
        <v>0</v>
      </c>
      <c r="H80" s="17">
        <f t="shared" si="59"/>
        <v>1260</v>
      </c>
      <c r="I80" s="15">
        <f>'[3]12'!J82</f>
        <v>292.95999999999998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292.95999999999998</v>
      </c>
      <c r="P80" s="18">
        <f>frq!C80</f>
        <v>1</v>
      </c>
      <c r="Q80" s="15">
        <f t="shared" si="33"/>
        <v>292.95999999999998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292.95999999999998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260.95999999999998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260.95999999999998</v>
      </c>
      <c r="AT80" s="8">
        <v>32</v>
      </c>
      <c r="AU80" s="8">
        <v>0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110</v>
      </c>
      <c r="E81" s="16">
        <f>'[3]12'!E83</f>
        <v>0</v>
      </c>
      <c r="F81" s="16">
        <f>'[3]12'!F83</f>
        <v>830</v>
      </c>
      <c r="G81" s="16">
        <f>'[3]12'!G83</f>
        <v>0</v>
      </c>
      <c r="H81" s="17">
        <f t="shared" si="59"/>
        <v>1260</v>
      </c>
      <c r="I81" s="15">
        <f>'[3]12'!J83</f>
        <v>293.95999999999998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293.95999999999998</v>
      </c>
      <c r="P81" s="18">
        <f>frq!C81</f>
        <v>1</v>
      </c>
      <c r="Q81" s="15">
        <f t="shared" si="33"/>
        <v>293.95999999999998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293.95999999999998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261.95999999999998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261.95999999999998</v>
      </c>
      <c r="AT81" s="8">
        <v>32</v>
      </c>
      <c r="AU81" s="8">
        <v>0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110</v>
      </c>
      <c r="E82" s="16">
        <f>'[3]12'!E84</f>
        <v>0</v>
      </c>
      <c r="F82" s="16">
        <f>'[3]12'!F84</f>
        <v>830</v>
      </c>
      <c r="G82" s="16">
        <f>'[3]12'!G84</f>
        <v>0</v>
      </c>
      <c r="H82" s="17">
        <f t="shared" si="59"/>
        <v>1260</v>
      </c>
      <c r="I82" s="15">
        <f>'[3]12'!J84</f>
        <v>294.95999999999998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294.95999999999998</v>
      </c>
      <c r="P82" s="18">
        <f>frq!C82</f>
        <v>1</v>
      </c>
      <c r="Q82" s="15">
        <f t="shared" si="33"/>
        <v>294.95999999999998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294.95999999999998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262.95999999999998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262.95999999999998</v>
      </c>
      <c r="AT82" s="8">
        <v>32</v>
      </c>
      <c r="AU82" s="8">
        <v>0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110</v>
      </c>
      <c r="E83" s="16">
        <f>'[3]12'!E85</f>
        <v>0</v>
      </c>
      <c r="F83" s="16">
        <f>'[3]12'!F85</f>
        <v>830</v>
      </c>
      <c r="G83" s="16">
        <f>'[3]12'!G85</f>
        <v>0</v>
      </c>
      <c r="H83" s="17">
        <f t="shared" si="59"/>
        <v>1260</v>
      </c>
      <c r="I83" s="15">
        <f>'[3]12'!J85</f>
        <v>295.95999999999998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295.95999999999998</v>
      </c>
      <c r="P83" s="18">
        <f>frq!C83</f>
        <v>1</v>
      </c>
      <c r="Q83" s="15">
        <f t="shared" si="33"/>
        <v>295.95999999999998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295.95999999999998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263.95999999999998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263.95999999999998</v>
      </c>
      <c r="AT83" s="8">
        <v>32</v>
      </c>
      <c r="AU83" s="8">
        <v>0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110</v>
      </c>
      <c r="E84" s="16">
        <f>'[3]12'!E86</f>
        <v>0</v>
      </c>
      <c r="F84" s="16">
        <f>'[3]12'!F86</f>
        <v>830</v>
      </c>
      <c r="G84" s="16">
        <f>'[3]12'!G86</f>
        <v>0</v>
      </c>
      <c r="H84" s="17">
        <f t="shared" si="59"/>
        <v>1260</v>
      </c>
      <c r="I84" s="15">
        <f>'[3]12'!J86</f>
        <v>295.95999999999998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295.95999999999998</v>
      </c>
      <c r="P84" s="18">
        <f>frq!C84</f>
        <v>1</v>
      </c>
      <c r="Q84" s="15">
        <f t="shared" si="33"/>
        <v>295.95999999999998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295.95999999999998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263.95999999999998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263.95999999999998</v>
      </c>
      <c r="AT84" s="8">
        <v>32</v>
      </c>
      <c r="AU84" s="8">
        <v>0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110</v>
      </c>
      <c r="E85" s="16">
        <f>'[3]12'!E87</f>
        <v>0</v>
      </c>
      <c r="F85" s="16">
        <f>'[3]12'!F87</f>
        <v>830</v>
      </c>
      <c r="G85" s="16">
        <f>'[3]12'!G87</f>
        <v>0</v>
      </c>
      <c r="H85" s="17">
        <f t="shared" si="59"/>
        <v>1260</v>
      </c>
      <c r="I85" s="15">
        <f>'[3]12'!J87</f>
        <v>300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31.91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31.91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268.08999999999997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268.08999999999997</v>
      </c>
      <c r="AT85" s="8">
        <v>31.91</v>
      </c>
      <c r="AU85" s="8">
        <v>0</v>
      </c>
      <c r="AW85" s="199">
        <v>31.91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31.91</v>
      </c>
      <c r="BD85" s="199">
        <v>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0</v>
      </c>
      <c r="BL85" s="8">
        <f t="shared" si="53"/>
        <v>31.91</v>
      </c>
      <c r="BM85" s="8">
        <f t="shared" si="54"/>
        <v>0</v>
      </c>
      <c r="BN85" s="8">
        <f t="shared" si="55"/>
        <v>31.91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110</v>
      </c>
      <c r="E86" s="16">
        <f>'[3]12'!E88</f>
        <v>0</v>
      </c>
      <c r="F86" s="16">
        <f>'[3]12'!F88</f>
        <v>830</v>
      </c>
      <c r="G86" s="16">
        <f>'[3]12'!G88</f>
        <v>0</v>
      </c>
      <c r="H86" s="17">
        <f t="shared" si="59"/>
        <v>1260</v>
      </c>
      <c r="I86" s="15">
        <f>'[3]12'!J88</f>
        <v>293.95999999999998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293.95999999999998</v>
      </c>
      <c r="P86" s="18">
        <f>frq!C86</f>
        <v>1</v>
      </c>
      <c r="Q86" s="15">
        <f t="shared" si="33"/>
        <v>293.95999999999998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293.95999999999998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261.95999999999998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261.95999999999998</v>
      </c>
      <c r="AT86" s="8">
        <v>32</v>
      </c>
      <c r="AU86" s="8">
        <v>0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110</v>
      </c>
      <c r="E87" s="16">
        <f>'[3]12'!E89</f>
        <v>0</v>
      </c>
      <c r="F87" s="16">
        <f>'[3]12'!F89</f>
        <v>830</v>
      </c>
      <c r="G87" s="16">
        <f>'[3]12'!G89</f>
        <v>0</v>
      </c>
      <c r="H87" s="17">
        <f t="shared" si="59"/>
        <v>1260</v>
      </c>
      <c r="I87" s="15">
        <f>'[3]12'!J89</f>
        <v>292.95999999999998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292.95999999999998</v>
      </c>
      <c r="P87" s="18">
        <f>frq!C87</f>
        <v>1</v>
      </c>
      <c r="Q87" s="15">
        <f t="shared" si="33"/>
        <v>292.95999999999998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292.95999999999998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260.95999999999998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260.95999999999998</v>
      </c>
      <c r="AT87" s="8">
        <v>32</v>
      </c>
      <c r="AU87" s="8">
        <v>0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110</v>
      </c>
      <c r="E88" s="16">
        <f>'[3]12'!E90</f>
        <v>0</v>
      </c>
      <c r="F88" s="16">
        <f>'[3]12'!F90</f>
        <v>830</v>
      </c>
      <c r="G88" s="16">
        <f>'[3]12'!G90</f>
        <v>0</v>
      </c>
      <c r="H88" s="17">
        <f t="shared" si="59"/>
        <v>1260</v>
      </c>
      <c r="I88" s="15">
        <f>'[3]12'!J90</f>
        <v>291.95999999999998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291.95999999999998</v>
      </c>
      <c r="P88" s="18">
        <f>frq!C88</f>
        <v>1</v>
      </c>
      <c r="Q88" s="15">
        <f t="shared" si="33"/>
        <v>291.95999999999998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291.95999999999998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259.95999999999998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259.95999999999998</v>
      </c>
      <c r="AT88" s="8">
        <v>32</v>
      </c>
      <c r="AU88" s="8">
        <v>0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110</v>
      </c>
      <c r="E89" s="16">
        <f>'[3]12'!E91</f>
        <v>0</v>
      </c>
      <c r="F89" s="16">
        <f>'[3]12'!F91</f>
        <v>830</v>
      </c>
      <c r="G89" s="16">
        <f>'[3]12'!G91</f>
        <v>0</v>
      </c>
      <c r="H89" s="17">
        <f t="shared" si="59"/>
        <v>1260</v>
      </c>
      <c r="I89" s="15">
        <f>'[3]12'!J91</f>
        <v>289.95999999999998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289.95999999999998</v>
      </c>
      <c r="P89" s="18">
        <f>frq!C89</f>
        <v>1</v>
      </c>
      <c r="Q89" s="15">
        <f t="shared" si="33"/>
        <v>289.95999999999998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289.95999999999998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257.95999999999998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257.95999999999998</v>
      </c>
      <c r="AT89" s="8">
        <v>32</v>
      </c>
      <c r="AU89" s="8">
        <v>0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110</v>
      </c>
      <c r="E90" s="16">
        <f>'[3]12'!E92</f>
        <v>0</v>
      </c>
      <c r="F90" s="16">
        <f>'[3]12'!F92</f>
        <v>830</v>
      </c>
      <c r="G90" s="16">
        <f>'[3]12'!G92</f>
        <v>0</v>
      </c>
      <c r="H90" s="17">
        <f t="shared" si="59"/>
        <v>1260</v>
      </c>
      <c r="I90" s="15">
        <f>'[3]12'!J92</f>
        <v>287.95999999999998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287.95999999999998</v>
      </c>
      <c r="P90" s="18">
        <f>frq!C90</f>
        <v>1</v>
      </c>
      <c r="Q90" s="15">
        <f t="shared" si="33"/>
        <v>287.95999999999998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287.95999999999998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255.95999999999998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255.95999999999998</v>
      </c>
      <c r="AT90" s="8">
        <v>32</v>
      </c>
      <c r="AU90" s="8">
        <v>0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110</v>
      </c>
      <c r="E91" s="16">
        <f>'[3]12'!E93</f>
        <v>0</v>
      </c>
      <c r="F91" s="16">
        <f>'[3]12'!F93</f>
        <v>830</v>
      </c>
      <c r="G91" s="16">
        <f>'[3]12'!G93</f>
        <v>0</v>
      </c>
      <c r="H91" s="17">
        <f t="shared" si="59"/>
        <v>1260</v>
      </c>
      <c r="I91" s="15">
        <f>'[3]12'!J93</f>
        <v>291.95999999999998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291.95999999999998</v>
      </c>
      <c r="P91" s="18">
        <f>frq!C91</f>
        <v>1</v>
      </c>
      <c r="Q91" s="15">
        <f t="shared" si="33"/>
        <v>291.95999999999998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291.95999999999998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259.95999999999998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259.95999999999998</v>
      </c>
      <c r="AT91" s="8">
        <v>32</v>
      </c>
      <c r="AU91" s="8">
        <v>0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110</v>
      </c>
      <c r="E92" s="16">
        <f>'[3]12'!E94</f>
        <v>0</v>
      </c>
      <c r="F92" s="16">
        <f>'[3]12'!F94</f>
        <v>830</v>
      </c>
      <c r="G92" s="16">
        <f>'[3]12'!G94</f>
        <v>0</v>
      </c>
      <c r="H92" s="17">
        <f t="shared" si="59"/>
        <v>1260</v>
      </c>
      <c r="I92" s="15">
        <f>'[3]12'!J94</f>
        <v>284.95999999999998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284.95999999999998</v>
      </c>
      <c r="P92" s="18">
        <f>frq!C92</f>
        <v>1</v>
      </c>
      <c r="Q92" s="15">
        <f t="shared" si="33"/>
        <v>284.95999999999998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284.95999999999998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252.95999999999998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252.95999999999998</v>
      </c>
      <c r="AT92" s="8">
        <v>32</v>
      </c>
      <c r="AU92" s="8">
        <v>0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0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110</v>
      </c>
      <c r="E93" s="16">
        <f>'[3]12'!E95</f>
        <v>0</v>
      </c>
      <c r="F93" s="16">
        <f>'[3]12'!F95</f>
        <v>830</v>
      </c>
      <c r="G93" s="16">
        <f>'[3]12'!G95</f>
        <v>0</v>
      </c>
      <c r="H93" s="17">
        <f t="shared" si="59"/>
        <v>1260</v>
      </c>
      <c r="I93" s="15">
        <f>'[3]12'!J95</f>
        <v>284.95999999999998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284.95999999999998</v>
      </c>
      <c r="P93" s="18">
        <f>frq!C93</f>
        <v>1</v>
      </c>
      <c r="Q93" s="15">
        <f t="shared" si="33"/>
        <v>284.95999999999998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284.95999999999998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252.95999999999998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252.95999999999998</v>
      </c>
      <c r="AT93" s="8">
        <v>32</v>
      </c>
      <c r="AU93" s="8">
        <v>0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0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110</v>
      </c>
      <c r="E94" s="16">
        <f>'[3]12'!E96</f>
        <v>0</v>
      </c>
      <c r="F94" s="16">
        <f>'[3]12'!F96</f>
        <v>830</v>
      </c>
      <c r="G94" s="16">
        <f>'[3]12'!G96</f>
        <v>0</v>
      </c>
      <c r="H94" s="17">
        <f t="shared" si="59"/>
        <v>1260</v>
      </c>
      <c r="I94" s="15">
        <f>'[3]12'!J96</f>
        <v>284.95999999999998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284.95999999999998</v>
      </c>
      <c r="P94" s="18">
        <f>frq!C94</f>
        <v>1</v>
      </c>
      <c r="Q94" s="15">
        <f t="shared" si="33"/>
        <v>284.95999999999998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284.95999999999998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252.95999999999998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252.95999999999998</v>
      </c>
      <c r="AT94" s="8">
        <v>32</v>
      </c>
      <c r="AU94" s="8">
        <v>0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0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110</v>
      </c>
      <c r="E95" s="16">
        <f>'[3]12'!E97</f>
        <v>0</v>
      </c>
      <c r="F95" s="16">
        <f>'[3]12'!F97</f>
        <v>830</v>
      </c>
      <c r="G95" s="16">
        <f>'[3]12'!G97</f>
        <v>0</v>
      </c>
      <c r="H95" s="17">
        <f t="shared" si="59"/>
        <v>1260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4.6399999999999997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4.6399999999999997</v>
      </c>
      <c r="AL95" s="8">
        <f t="shared" si="35"/>
        <v>233.36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233.36</v>
      </c>
      <c r="AT95" s="8">
        <v>32</v>
      </c>
      <c r="AU95" s="8">
        <v>24.53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4.6399999999999997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4.6399999999999997</v>
      </c>
      <c r="BL95" s="8">
        <f t="shared" si="53"/>
        <v>32</v>
      </c>
      <c r="BM95" s="8">
        <f t="shared" si="54"/>
        <v>24.53</v>
      </c>
      <c r="BN95" s="8">
        <f t="shared" si="55"/>
        <v>32</v>
      </c>
      <c r="BO95" s="8">
        <f t="shared" si="56"/>
        <v>4.6399999999999997</v>
      </c>
      <c r="BP95" s="182">
        <f t="shared" si="57"/>
        <v>0</v>
      </c>
      <c r="BQ95" s="182">
        <f t="shared" si="58"/>
        <v>19.89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110</v>
      </c>
      <c r="E96" s="16">
        <f>'[3]12'!E98</f>
        <v>0</v>
      </c>
      <c r="F96" s="16">
        <f>'[3]12'!F98</f>
        <v>830</v>
      </c>
      <c r="G96" s="16">
        <f>'[3]12'!G98</f>
        <v>0</v>
      </c>
      <c r="H96" s="17">
        <f t="shared" si="59"/>
        <v>1260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4.6399999999999997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4.6399999999999997</v>
      </c>
      <c r="AL96" s="8">
        <f t="shared" si="35"/>
        <v>233.36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233.36</v>
      </c>
      <c r="AT96" s="8">
        <v>32</v>
      </c>
      <c r="AU96" s="8">
        <v>24.53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4.6399999999999997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4.6399999999999997</v>
      </c>
      <c r="BL96" s="8">
        <f t="shared" si="53"/>
        <v>32</v>
      </c>
      <c r="BM96" s="8">
        <f t="shared" si="54"/>
        <v>24.53</v>
      </c>
      <c r="BN96" s="8">
        <f t="shared" si="55"/>
        <v>32</v>
      </c>
      <c r="BO96" s="8">
        <f t="shared" si="56"/>
        <v>4.6399999999999997</v>
      </c>
      <c r="BP96" s="182">
        <f t="shared" si="57"/>
        <v>0</v>
      </c>
      <c r="BQ96" s="182">
        <f t="shared" si="58"/>
        <v>19.89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110</v>
      </c>
      <c r="E97" s="16">
        <f>'[3]12'!E99</f>
        <v>0</v>
      </c>
      <c r="F97" s="16">
        <f>'[3]12'!F99</f>
        <v>830</v>
      </c>
      <c r="G97" s="16">
        <f>'[3]12'!G99</f>
        <v>0</v>
      </c>
      <c r="H97" s="17">
        <f t="shared" si="59"/>
        <v>1260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4.6399999999999997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4.6399999999999997</v>
      </c>
      <c r="AL97" s="8">
        <f t="shared" si="35"/>
        <v>233.36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233.36</v>
      </c>
      <c r="AT97" s="8">
        <v>32</v>
      </c>
      <c r="AU97" s="8">
        <v>24.53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4.6399999999999997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4.6399999999999997</v>
      </c>
      <c r="BL97" s="8">
        <f t="shared" si="53"/>
        <v>32</v>
      </c>
      <c r="BM97" s="8">
        <f t="shared" si="54"/>
        <v>24.53</v>
      </c>
      <c r="BN97" s="8">
        <f t="shared" si="55"/>
        <v>32</v>
      </c>
      <c r="BO97" s="8">
        <f t="shared" si="56"/>
        <v>4.6399999999999997</v>
      </c>
      <c r="BP97" s="182">
        <f t="shared" si="57"/>
        <v>0</v>
      </c>
      <c r="BQ97" s="182">
        <f t="shared" si="58"/>
        <v>19.89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110</v>
      </c>
      <c r="E98" s="16">
        <f>'[3]12'!E100</f>
        <v>0</v>
      </c>
      <c r="F98" s="16">
        <f>'[3]12'!F100</f>
        <v>830</v>
      </c>
      <c r="G98" s="16">
        <f>'[3]12'!G100</f>
        <v>0</v>
      </c>
      <c r="H98" s="17">
        <f t="shared" si="59"/>
        <v>1260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4.6399999999999997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4.6399999999999997</v>
      </c>
      <c r="AL98" s="8">
        <f t="shared" si="35"/>
        <v>233.36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233.36</v>
      </c>
      <c r="AT98" s="8">
        <v>32</v>
      </c>
      <c r="AU98" s="8">
        <v>24.53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4.6399999999999997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4.6399999999999997</v>
      </c>
      <c r="BL98" s="8">
        <f t="shared" si="53"/>
        <v>32</v>
      </c>
      <c r="BM98" s="8">
        <f t="shared" si="54"/>
        <v>24.53</v>
      </c>
      <c r="BN98" s="8">
        <f t="shared" si="55"/>
        <v>32</v>
      </c>
      <c r="BO98" s="8">
        <f t="shared" si="56"/>
        <v>4.6399999999999997</v>
      </c>
      <c r="BP98" s="182">
        <f t="shared" si="57"/>
        <v>0</v>
      </c>
      <c r="BQ98" s="182">
        <f t="shared" si="58"/>
        <v>19.89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6.8120199999999906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6.8120199999999906</v>
      </c>
      <c r="P99" s="15">
        <f t="shared" si="62"/>
        <v>2.4E-2</v>
      </c>
      <c r="Q99" s="15">
        <f t="shared" si="62"/>
        <v>6.8120199999999906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6.8120199999999906</v>
      </c>
      <c r="X99" s="15">
        <f t="shared" si="62"/>
        <v>0.76784999999999992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0.76784999999999992</v>
      </c>
      <c r="AE99" s="15">
        <f t="shared" si="62"/>
        <v>0.15337749999999997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0.15337749999999997</v>
      </c>
      <c r="AL99" s="15">
        <f t="shared" si="62"/>
        <v>5.8907924999999919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5.8907924999999919</v>
      </c>
      <c r="AS99" s="15">
        <f t="shared" si="62"/>
        <v>0</v>
      </c>
      <c r="AT99" s="15">
        <f t="shared" si="62"/>
        <v>0.76797749999999998</v>
      </c>
      <c r="AU99" s="15">
        <f t="shared" si="62"/>
        <v>0.15280999999999992</v>
      </c>
      <c r="AV99" s="15">
        <f t="shared" si="62"/>
        <v>0</v>
      </c>
      <c r="AW99" s="15">
        <f t="shared" si="62"/>
        <v>0.76784999999999992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0.76784999999999992</v>
      </c>
      <c r="BD99" s="15">
        <f t="shared" si="62"/>
        <v>0.15337749999999997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0.15337749999999997</v>
      </c>
      <c r="BK99" s="15"/>
      <c r="BL99" s="15">
        <f t="shared" si="63"/>
        <v>0.76797749999999998</v>
      </c>
      <c r="BM99" s="15">
        <f t="shared" si="63"/>
        <v>0.15280999999999992</v>
      </c>
      <c r="BN99" s="15">
        <f t="shared" si="63"/>
        <v>0.76784999999999992</v>
      </c>
      <c r="BO99" s="15">
        <f t="shared" si="63"/>
        <v>0.15337749999999997</v>
      </c>
      <c r="BP99" s="15">
        <f t="shared" si="63"/>
        <v>1.2750000000000128E-4</v>
      </c>
      <c r="BQ99" s="15">
        <f t="shared" si="63"/>
        <v>-5.6750000000000257E-4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44573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44573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160</v>
      </c>
      <c r="C3">
        <f>PPCL!C3</f>
        <v>0</v>
      </c>
      <c r="D3">
        <f>PPCL!M3</f>
        <v>160</v>
      </c>
      <c r="E3">
        <f>PPCL!N3</f>
        <v>0</v>
      </c>
      <c r="F3">
        <f>B3+C3</f>
        <v>160</v>
      </c>
      <c r="G3">
        <f>D3+E3</f>
        <v>160</v>
      </c>
      <c r="H3" s="154"/>
      <c r="I3">
        <f>BRPL_EOD!AG3+BRPL_EOD!AH3</f>
        <v>45.26</v>
      </c>
      <c r="J3">
        <f>BYPL_EOD!AG3+BYPL_EOD!AH3</f>
        <v>25.71</v>
      </c>
      <c r="K3">
        <f>MES_EOD!AG3+MES_EOD!AH3</f>
        <v>9.6999999999999993</v>
      </c>
      <c r="L3">
        <f>NDMC_EOD!AG3+NDMC_EOD!AH3</f>
        <v>48.48</v>
      </c>
      <c r="M3">
        <f>TPDDL_EOD!AG3+TPDDL_EOD!AH3</f>
        <v>30.85</v>
      </c>
      <c r="N3">
        <f t="shared" ref="N3:N66" si="0">SUM(I3:M3)</f>
        <v>160</v>
      </c>
      <c r="O3" s="154">
        <f t="shared" ref="O3:O66" si="1">G3-N3</f>
        <v>0</v>
      </c>
      <c r="P3">
        <v>45.26</v>
      </c>
      <c r="Q3">
        <v>25.71</v>
      </c>
      <c r="R3">
        <v>9.6999999999999993</v>
      </c>
      <c r="S3">
        <v>48.48</v>
      </c>
      <c r="T3">
        <v>30.85</v>
      </c>
      <c r="U3" s="156">
        <f t="shared" ref="U3:U66" si="2">SUM(P3:T3)</f>
        <v>160</v>
      </c>
      <c r="V3" s="154">
        <f t="shared" ref="V3:V66" si="3">G3-U3</f>
        <v>0</v>
      </c>
    </row>
    <row r="4" spans="1:22">
      <c r="A4" t="s">
        <v>46</v>
      </c>
      <c r="B4">
        <f>PPCL!B4</f>
        <v>163</v>
      </c>
      <c r="C4">
        <f>PPCL!C4</f>
        <v>0</v>
      </c>
      <c r="D4">
        <f>PPCL!M4</f>
        <v>146</v>
      </c>
      <c r="E4">
        <f>PPCL!N4</f>
        <v>0</v>
      </c>
      <c r="F4">
        <f t="shared" ref="F4:F67" si="4">B4+C4</f>
        <v>163</v>
      </c>
      <c r="G4">
        <f t="shared" ref="G4:G67" si="5">D4+E4</f>
        <v>146</v>
      </c>
      <c r="H4" s="154"/>
      <c r="I4">
        <f>BRPL_EOD!AG4+BRPL_EOD!AH4</f>
        <v>40</v>
      </c>
      <c r="J4">
        <f>BYPL_EOD!AG4+BYPL_EOD!AH4</f>
        <v>22</v>
      </c>
      <c r="K4">
        <f>MES_EOD!AG4+MES_EOD!AH4</f>
        <v>9</v>
      </c>
      <c r="L4">
        <f>NDMC_EOD!AG4+NDMC_EOD!AH4</f>
        <v>45</v>
      </c>
      <c r="M4">
        <f>TPDDL_EOD!AG4+TPDDL_EOD!AH4</f>
        <v>30</v>
      </c>
      <c r="N4">
        <f t="shared" si="0"/>
        <v>146</v>
      </c>
      <c r="O4" s="154">
        <f t="shared" si="1"/>
        <v>0</v>
      </c>
      <c r="P4">
        <v>40</v>
      </c>
      <c r="Q4">
        <v>22</v>
      </c>
      <c r="R4">
        <v>9</v>
      </c>
      <c r="S4">
        <v>45</v>
      </c>
      <c r="T4">
        <v>30</v>
      </c>
      <c r="U4" s="156">
        <f t="shared" si="2"/>
        <v>146</v>
      </c>
      <c r="V4" s="154">
        <f t="shared" si="3"/>
        <v>0</v>
      </c>
    </row>
    <row r="5" spans="1:22">
      <c r="A5" t="s">
        <v>47</v>
      </c>
      <c r="B5">
        <f>PPCL!B5</f>
        <v>163</v>
      </c>
      <c r="C5">
        <f>PPCL!C5</f>
        <v>0</v>
      </c>
      <c r="D5">
        <f>PPCL!M5</f>
        <v>146</v>
      </c>
      <c r="E5">
        <f>PPCL!N5</f>
        <v>0</v>
      </c>
      <c r="F5">
        <f t="shared" si="4"/>
        <v>163</v>
      </c>
      <c r="G5">
        <f t="shared" si="5"/>
        <v>146</v>
      </c>
      <c r="H5" s="154"/>
      <c r="I5">
        <f>BRPL_EOD!AG5+BRPL_EOD!AH5</f>
        <v>40</v>
      </c>
      <c r="J5">
        <f>BYPL_EOD!AG5+BYPL_EOD!AH5</f>
        <v>22</v>
      </c>
      <c r="K5">
        <f>MES_EOD!AG5+MES_EOD!AH5</f>
        <v>9</v>
      </c>
      <c r="L5">
        <f>NDMC_EOD!AG5+NDMC_EOD!AH5</f>
        <v>45</v>
      </c>
      <c r="M5">
        <f>TPDDL_EOD!AG5+TPDDL_EOD!AH5</f>
        <v>30</v>
      </c>
      <c r="N5">
        <f t="shared" si="0"/>
        <v>146</v>
      </c>
      <c r="O5" s="154">
        <f t="shared" si="1"/>
        <v>0</v>
      </c>
      <c r="P5">
        <v>40</v>
      </c>
      <c r="Q5">
        <v>22</v>
      </c>
      <c r="R5">
        <v>9</v>
      </c>
      <c r="S5">
        <v>45</v>
      </c>
      <c r="T5">
        <v>30</v>
      </c>
      <c r="U5" s="156">
        <f t="shared" si="2"/>
        <v>146</v>
      </c>
      <c r="V5" s="154">
        <f t="shared" si="3"/>
        <v>0</v>
      </c>
    </row>
    <row r="6" spans="1:22">
      <c r="A6" t="s">
        <v>48</v>
      </c>
      <c r="B6">
        <f>PPCL!B6</f>
        <v>160</v>
      </c>
      <c r="C6">
        <f>PPCL!C6</f>
        <v>0</v>
      </c>
      <c r="D6">
        <f>PPCL!M6</f>
        <v>146</v>
      </c>
      <c r="E6">
        <f>PPCL!N6</f>
        <v>0</v>
      </c>
      <c r="F6">
        <f t="shared" si="4"/>
        <v>160</v>
      </c>
      <c r="G6">
        <f t="shared" si="5"/>
        <v>146</v>
      </c>
      <c r="H6" s="154"/>
      <c r="I6">
        <f>BRPL_EOD!AG6+BRPL_EOD!AH6</f>
        <v>40</v>
      </c>
      <c r="J6">
        <f>BYPL_EOD!AG6+BYPL_EOD!AH6</f>
        <v>22</v>
      </c>
      <c r="K6">
        <f>MES_EOD!AG6+MES_EOD!AH6</f>
        <v>9</v>
      </c>
      <c r="L6">
        <f>NDMC_EOD!AG6+NDMC_EOD!AH6</f>
        <v>45</v>
      </c>
      <c r="M6">
        <f>TPDDL_EOD!AG6+TPDDL_EOD!AH6</f>
        <v>30</v>
      </c>
      <c r="N6">
        <f t="shared" si="0"/>
        <v>146</v>
      </c>
      <c r="O6" s="154">
        <f t="shared" si="1"/>
        <v>0</v>
      </c>
      <c r="P6">
        <v>40</v>
      </c>
      <c r="Q6">
        <v>22</v>
      </c>
      <c r="R6">
        <v>9</v>
      </c>
      <c r="S6">
        <v>45</v>
      </c>
      <c r="T6">
        <v>30</v>
      </c>
      <c r="U6" s="156">
        <f t="shared" si="2"/>
        <v>146</v>
      </c>
      <c r="V6" s="154">
        <f t="shared" si="3"/>
        <v>0</v>
      </c>
    </row>
    <row r="7" spans="1:22">
      <c r="A7" t="s">
        <v>49</v>
      </c>
      <c r="B7">
        <f>PPCL!B7</f>
        <v>160</v>
      </c>
      <c r="C7">
        <f>PPCL!C7</f>
        <v>0</v>
      </c>
      <c r="D7">
        <f>PPCL!M7</f>
        <v>146</v>
      </c>
      <c r="E7">
        <f>PPCL!N7</f>
        <v>0</v>
      </c>
      <c r="F7">
        <f t="shared" si="4"/>
        <v>160</v>
      </c>
      <c r="G7">
        <f t="shared" si="5"/>
        <v>146</v>
      </c>
      <c r="H7" s="154"/>
      <c r="I7">
        <f>BRPL_EOD!AG7+BRPL_EOD!AH7</f>
        <v>40</v>
      </c>
      <c r="J7">
        <f>BYPL_EOD!AG7+BYPL_EOD!AH7</f>
        <v>22</v>
      </c>
      <c r="K7">
        <f>MES_EOD!AG7+MES_EOD!AH7</f>
        <v>9</v>
      </c>
      <c r="L7">
        <f>NDMC_EOD!AG7+NDMC_EOD!AH7</f>
        <v>45</v>
      </c>
      <c r="M7">
        <f>TPDDL_EOD!AG7+TPDDL_EOD!AH7</f>
        <v>30</v>
      </c>
      <c r="N7">
        <f t="shared" si="0"/>
        <v>146</v>
      </c>
      <c r="O7" s="154">
        <f t="shared" si="1"/>
        <v>0</v>
      </c>
      <c r="P7">
        <v>40</v>
      </c>
      <c r="Q7">
        <v>22</v>
      </c>
      <c r="R7">
        <v>9</v>
      </c>
      <c r="S7">
        <v>45</v>
      </c>
      <c r="T7">
        <v>30</v>
      </c>
      <c r="U7" s="156">
        <f t="shared" si="2"/>
        <v>146</v>
      </c>
      <c r="V7" s="154">
        <f t="shared" si="3"/>
        <v>0</v>
      </c>
    </row>
    <row r="8" spans="1:22">
      <c r="A8" t="s">
        <v>50</v>
      </c>
      <c r="B8">
        <f>PPCL!B8</f>
        <v>160</v>
      </c>
      <c r="C8">
        <f>PPCL!C8</f>
        <v>0</v>
      </c>
      <c r="D8">
        <f>PPCL!M8</f>
        <v>146</v>
      </c>
      <c r="E8">
        <f>PPCL!N8</f>
        <v>0</v>
      </c>
      <c r="F8">
        <f t="shared" si="4"/>
        <v>160</v>
      </c>
      <c r="G8">
        <f t="shared" si="5"/>
        <v>146</v>
      </c>
      <c r="H8" s="154"/>
      <c r="I8">
        <f>BRPL_EOD!AG8+BRPL_EOD!AH8</f>
        <v>40</v>
      </c>
      <c r="J8">
        <f>BYPL_EOD!AG8+BYPL_EOD!AH8</f>
        <v>22</v>
      </c>
      <c r="K8">
        <f>MES_EOD!AG8+MES_EOD!AH8</f>
        <v>9</v>
      </c>
      <c r="L8">
        <f>NDMC_EOD!AG8+NDMC_EOD!AH8</f>
        <v>45</v>
      </c>
      <c r="M8">
        <f>TPDDL_EOD!AG8+TPDDL_EOD!AH8</f>
        <v>30</v>
      </c>
      <c r="N8">
        <f t="shared" si="0"/>
        <v>146</v>
      </c>
      <c r="O8" s="154">
        <f t="shared" si="1"/>
        <v>0</v>
      </c>
      <c r="P8">
        <v>40</v>
      </c>
      <c r="Q8">
        <v>22</v>
      </c>
      <c r="R8">
        <v>9</v>
      </c>
      <c r="S8">
        <v>45</v>
      </c>
      <c r="T8">
        <v>30</v>
      </c>
      <c r="U8" s="156">
        <f t="shared" si="2"/>
        <v>146</v>
      </c>
      <c r="V8" s="154">
        <f t="shared" si="3"/>
        <v>0</v>
      </c>
    </row>
    <row r="9" spans="1:22">
      <c r="A9" t="s">
        <v>51</v>
      </c>
      <c r="B9">
        <f>PPCL!B9</f>
        <v>162</v>
      </c>
      <c r="C9">
        <f>PPCL!C9</f>
        <v>0</v>
      </c>
      <c r="D9">
        <f>PPCL!M9</f>
        <v>146</v>
      </c>
      <c r="E9">
        <f>PPCL!N9</f>
        <v>0</v>
      </c>
      <c r="F9">
        <f t="shared" si="4"/>
        <v>162</v>
      </c>
      <c r="G9">
        <f t="shared" si="5"/>
        <v>146</v>
      </c>
      <c r="H9" s="154"/>
      <c r="I9">
        <f>BRPL_EOD!AG9+BRPL_EOD!AH9</f>
        <v>40</v>
      </c>
      <c r="J9">
        <f>BYPL_EOD!AG9+BYPL_EOD!AH9</f>
        <v>22</v>
      </c>
      <c r="K9">
        <f>MES_EOD!AG9+MES_EOD!AH9</f>
        <v>9</v>
      </c>
      <c r="L9">
        <f>NDMC_EOD!AG9+NDMC_EOD!AH9</f>
        <v>45</v>
      </c>
      <c r="M9">
        <f>TPDDL_EOD!AG9+TPDDL_EOD!AH9</f>
        <v>30</v>
      </c>
      <c r="N9">
        <f t="shared" si="0"/>
        <v>146</v>
      </c>
      <c r="O9" s="154">
        <f t="shared" si="1"/>
        <v>0</v>
      </c>
      <c r="P9">
        <v>40</v>
      </c>
      <c r="Q9">
        <v>22</v>
      </c>
      <c r="R9">
        <v>9</v>
      </c>
      <c r="S9">
        <v>45</v>
      </c>
      <c r="T9">
        <v>30</v>
      </c>
      <c r="U9" s="156">
        <f t="shared" si="2"/>
        <v>146</v>
      </c>
      <c r="V9" s="154">
        <f t="shared" si="3"/>
        <v>0</v>
      </c>
    </row>
    <row r="10" spans="1:22">
      <c r="A10" t="s">
        <v>52</v>
      </c>
      <c r="B10">
        <f>PPCL!B10</f>
        <v>156</v>
      </c>
      <c r="C10">
        <f>PPCL!C10</f>
        <v>0</v>
      </c>
      <c r="D10">
        <f>PPCL!M10</f>
        <v>146</v>
      </c>
      <c r="E10">
        <f>PPCL!N10</f>
        <v>0</v>
      </c>
      <c r="F10">
        <f t="shared" si="4"/>
        <v>156</v>
      </c>
      <c r="G10">
        <f t="shared" si="5"/>
        <v>146</v>
      </c>
      <c r="H10" s="154"/>
      <c r="I10">
        <f>BRPL_EOD!AG10+BRPL_EOD!AH10</f>
        <v>40</v>
      </c>
      <c r="J10">
        <f>BYPL_EOD!AG10+BYPL_EOD!AH10</f>
        <v>22</v>
      </c>
      <c r="K10">
        <f>MES_EOD!AG10+MES_EOD!AH10</f>
        <v>9</v>
      </c>
      <c r="L10">
        <f>NDMC_EOD!AG10+NDMC_EOD!AH10</f>
        <v>45</v>
      </c>
      <c r="M10">
        <f>TPDDL_EOD!AG10+TPDDL_EOD!AH10</f>
        <v>30</v>
      </c>
      <c r="N10">
        <f t="shared" si="0"/>
        <v>146</v>
      </c>
      <c r="O10" s="154">
        <f t="shared" si="1"/>
        <v>0</v>
      </c>
      <c r="P10">
        <v>40</v>
      </c>
      <c r="Q10">
        <v>22</v>
      </c>
      <c r="R10">
        <v>9</v>
      </c>
      <c r="S10">
        <v>45</v>
      </c>
      <c r="T10">
        <v>30</v>
      </c>
      <c r="U10" s="156">
        <f t="shared" si="2"/>
        <v>146</v>
      </c>
      <c r="V10" s="154">
        <f t="shared" si="3"/>
        <v>0</v>
      </c>
    </row>
    <row r="11" spans="1:22">
      <c r="A11" t="s">
        <v>53</v>
      </c>
      <c r="B11">
        <f>PPCL!B11</f>
        <v>160</v>
      </c>
      <c r="C11">
        <f>PPCL!C11</f>
        <v>0</v>
      </c>
      <c r="D11">
        <f>PPCL!M11</f>
        <v>146</v>
      </c>
      <c r="E11">
        <f>PPCL!N11</f>
        <v>0</v>
      </c>
      <c r="F11">
        <f t="shared" si="4"/>
        <v>160</v>
      </c>
      <c r="G11">
        <f t="shared" si="5"/>
        <v>146</v>
      </c>
      <c r="H11" s="154"/>
      <c r="I11">
        <f>BRPL_EOD!AG11+BRPL_EOD!AH11</f>
        <v>40</v>
      </c>
      <c r="J11">
        <f>BYPL_EOD!AG11+BYPL_EOD!AH11</f>
        <v>22</v>
      </c>
      <c r="K11">
        <f>MES_EOD!AG11+MES_EOD!AH11</f>
        <v>9</v>
      </c>
      <c r="L11">
        <f>NDMC_EOD!AG11+NDMC_EOD!AH11</f>
        <v>45</v>
      </c>
      <c r="M11">
        <f>TPDDL_EOD!AG11+TPDDL_EOD!AH11</f>
        <v>30</v>
      </c>
      <c r="N11">
        <f t="shared" si="0"/>
        <v>146</v>
      </c>
      <c r="O11" s="154">
        <f t="shared" si="1"/>
        <v>0</v>
      </c>
      <c r="P11">
        <v>40</v>
      </c>
      <c r="Q11">
        <v>22</v>
      </c>
      <c r="R11">
        <v>9</v>
      </c>
      <c r="S11">
        <v>45</v>
      </c>
      <c r="T11">
        <v>30</v>
      </c>
      <c r="U11" s="156">
        <f t="shared" si="2"/>
        <v>146</v>
      </c>
      <c r="V11" s="154">
        <f t="shared" si="3"/>
        <v>0</v>
      </c>
    </row>
    <row r="12" spans="1:22">
      <c r="A12" t="s">
        <v>54</v>
      </c>
      <c r="B12">
        <f>PPCL!B12</f>
        <v>160</v>
      </c>
      <c r="C12">
        <f>PPCL!C12</f>
        <v>0</v>
      </c>
      <c r="D12">
        <f>PPCL!M12</f>
        <v>146</v>
      </c>
      <c r="E12">
        <f>PPCL!N12</f>
        <v>0</v>
      </c>
      <c r="F12">
        <f t="shared" si="4"/>
        <v>160</v>
      </c>
      <c r="G12">
        <f t="shared" si="5"/>
        <v>146</v>
      </c>
      <c r="H12" s="154"/>
      <c r="I12">
        <f>BRPL_EOD!AG12+BRPL_EOD!AH12</f>
        <v>40</v>
      </c>
      <c r="J12">
        <f>BYPL_EOD!AG12+BYPL_EOD!AH12</f>
        <v>22</v>
      </c>
      <c r="K12">
        <f>MES_EOD!AG12+MES_EOD!AH12</f>
        <v>9</v>
      </c>
      <c r="L12">
        <f>NDMC_EOD!AG12+NDMC_EOD!AH12</f>
        <v>45</v>
      </c>
      <c r="M12">
        <f>TPDDL_EOD!AG12+TPDDL_EOD!AH12</f>
        <v>30</v>
      </c>
      <c r="N12">
        <f t="shared" si="0"/>
        <v>146</v>
      </c>
      <c r="O12" s="154">
        <f t="shared" si="1"/>
        <v>0</v>
      </c>
      <c r="P12">
        <v>40</v>
      </c>
      <c r="Q12">
        <v>22</v>
      </c>
      <c r="R12">
        <v>9</v>
      </c>
      <c r="S12">
        <v>45</v>
      </c>
      <c r="T12">
        <v>30</v>
      </c>
      <c r="U12" s="156">
        <f t="shared" si="2"/>
        <v>146</v>
      </c>
      <c r="V12" s="154">
        <f t="shared" si="3"/>
        <v>0</v>
      </c>
    </row>
    <row r="13" spans="1:22">
      <c r="A13" t="s">
        <v>55</v>
      </c>
      <c r="B13">
        <f>PPCL!B13</f>
        <v>160</v>
      </c>
      <c r="C13">
        <f>PPCL!C13</f>
        <v>0</v>
      </c>
      <c r="D13">
        <f>PPCL!M13</f>
        <v>146</v>
      </c>
      <c r="E13">
        <f>PPCL!N13</f>
        <v>0</v>
      </c>
      <c r="F13">
        <f t="shared" si="4"/>
        <v>160</v>
      </c>
      <c r="G13">
        <f t="shared" si="5"/>
        <v>146</v>
      </c>
      <c r="H13" s="154"/>
      <c r="I13">
        <f>BRPL_EOD!AG13+BRPL_EOD!AH13</f>
        <v>40</v>
      </c>
      <c r="J13">
        <f>BYPL_EOD!AG13+BYPL_EOD!AH13</f>
        <v>22</v>
      </c>
      <c r="K13">
        <f>MES_EOD!AG13+MES_EOD!AH13</f>
        <v>9</v>
      </c>
      <c r="L13">
        <f>NDMC_EOD!AG13+NDMC_EOD!AH13</f>
        <v>45</v>
      </c>
      <c r="M13">
        <f>TPDDL_EOD!AG13+TPDDL_EOD!AH13</f>
        <v>30</v>
      </c>
      <c r="N13">
        <f t="shared" si="0"/>
        <v>146</v>
      </c>
      <c r="O13" s="154">
        <f t="shared" si="1"/>
        <v>0</v>
      </c>
      <c r="P13">
        <v>40</v>
      </c>
      <c r="Q13">
        <v>22</v>
      </c>
      <c r="R13">
        <v>9</v>
      </c>
      <c r="S13">
        <v>45</v>
      </c>
      <c r="T13">
        <v>30</v>
      </c>
      <c r="U13" s="156">
        <f t="shared" si="2"/>
        <v>146</v>
      </c>
      <c r="V13" s="154">
        <f t="shared" si="3"/>
        <v>0</v>
      </c>
    </row>
    <row r="14" spans="1:22">
      <c r="A14" t="s">
        <v>56</v>
      </c>
      <c r="B14">
        <f>PPCL!B14</f>
        <v>160</v>
      </c>
      <c r="C14">
        <f>PPCL!C14</f>
        <v>0</v>
      </c>
      <c r="D14">
        <f>PPCL!M14</f>
        <v>160</v>
      </c>
      <c r="E14">
        <f>PPCL!N14</f>
        <v>0</v>
      </c>
      <c r="F14">
        <f t="shared" si="4"/>
        <v>160</v>
      </c>
      <c r="G14">
        <f t="shared" si="5"/>
        <v>160</v>
      </c>
      <c r="H14" s="154"/>
      <c r="I14">
        <f>BRPL_EOD!AG14+BRPL_EOD!AH14</f>
        <v>45.26</v>
      </c>
      <c r="J14">
        <f>BYPL_EOD!AG14+BYPL_EOD!AH14</f>
        <v>25.71</v>
      </c>
      <c r="K14">
        <f>MES_EOD!AG14+MES_EOD!AH14</f>
        <v>9.6999999999999993</v>
      </c>
      <c r="L14">
        <f>NDMC_EOD!AG14+NDMC_EOD!AH14</f>
        <v>48.48</v>
      </c>
      <c r="M14">
        <f>TPDDL_EOD!AG14+TPDDL_EOD!AH14</f>
        <v>30.85</v>
      </c>
      <c r="N14">
        <f t="shared" si="0"/>
        <v>160</v>
      </c>
      <c r="O14" s="154">
        <f t="shared" si="1"/>
        <v>0</v>
      </c>
      <c r="P14">
        <v>45.26</v>
      </c>
      <c r="Q14">
        <v>25.71</v>
      </c>
      <c r="R14">
        <v>9.6999999999999993</v>
      </c>
      <c r="S14">
        <v>48.48</v>
      </c>
      <c r="T14">
        <v>30.85</v>
      </c>
      <c r="U14" s="156">
        <f t="shared" si="2"/>
        <v>160</v>
      </c>
      <c r="V14" s="154">
        <f t="shared" si="3"/>
        <v>0</v>
      </c>
    </row>
    <row r="15" spans="1:22">
      <c r="A15" t="s">
        <v>57</v>
      </c>
      <c r="B15">
        <f>PPCL!B15</f>
        <v>156</v>
      </c>
      <c r="C15">
        <f>PPCL!C15</f>
        <v>0</v>
      </c>
      <c r="D15">
        <f>PPCL!M15</f>
        <v>156</v>
      </c>
      <c r="E15">
        <f>PPCL!N15</f>
        <v>0</v>
      </c>
      <c r="F15">
        <f t="shared" si="4"/>
        <v>156</v>
      </c>
      <c r="G15">
        <f t="shared" si="5"/>
        <v>156</v>
      </c>
      <c r="H15" s="154"/>
      <c r="I15">
        <f>BRPL_EOD!AG15+BRPL_EOD!AH15</f>
        <v>44.13</v>
      </c>
      <c r="J15">
        <f>BYPL_EOD!AG15+BYPL_EOD!AH15</f>
        <v>25.07</v>
      </c>
      <c r="K15">
        <f>MES_EOD!AG15+MES_EOD!AH15</f>
        <v>9.4499999999999993</v>
      </c>
      <c r="L15">
        <f>NDMC_EOD!AG15+NDMC_EOD!AH15</f>
        <v>47.27</v>
      </c>
      <c r="M15">
        <f>TPDDL_EOD!AG15+TPDDL_EOD!AH15</f>
        <v>30.08</v>
      </c>
      <c r="N15">
        <f t="shared" si="0"/>
        <v>156</v>
      </c>
      <c r="O15" s="154">
        <f t="shared" si="1"/>
        <v>0</v>
      </c>
      <c r="P15">
        <v>44.13</v>
      </c>
      <c r="Q15">
        <v>25.07</v>
      </c>
      <c r="R15">
        <v>9.4499999999999993</v>
      </c>
      <c r="S15">
        <v>47.27</v>
      </c>
      <c r="T15">
        <v>30.08</v>
      </c>
      <c r="U15" s="156">
        <f t="shared" si="2"/>
        <v>156</v>
      </c>
      <c r="V15" s="154">
        <f t="shared" si="3"/>
        <v>0</v>
      </c>
    </row>
    <row r="16" spans="1:22">
      <c r="A16" t="s">
        <v>58</v>
      </c>
      <c r="B16">
        <f>PPCL!B16</f>
        <v>160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160</v>
      </c>
      <c r="G16">
        <f t="shared" si="5"/>
        <v>160</v>
      </c>
      <c r="H16" s="154"/>
      <c r="I16">
        <f>BRPL_EOD!AG16+BRPL_EOD!AH16</f>
        <v>45.26</v>
      </c>
      <c r="J16">
        <f>BYPL_EOD!AG16+BYPL_EOD!AH16</f>
        <v>25.71</v>
      </c>
      <c r="K16">
        <f>MES_EOD!AG16+MES_EOD!AH16</f>
        <v>9.6999999999999993</v>
      </c>
      <c r="L16">
        <f>NDMC_EOD!AG16+NDMC_EOD!AH16</f>
        <v>48.48</v>
      </c>
      <c r="M16">
        <f>TPDDL_EOD!AG16+TPDDL_EOD!AH16</f>
        <v>30.85</v>
      </c>
      <c r="N16">
        <f t="shared" si="0"/>
        <v>160</v>
      </c>
      <c r="O16" s="154">
        <f t="shared" si="1"/>
        <v>0</v>
      </c>
      <c r="P16">
        <v>45.26</v>
      </c>
      <c r="Q16">
        <v>25.71</v>
      </c>
      <c r="R16">
        <v>9.6999999999999993</v>
      </c>
      <c r="S16">
        <v>48.48</v>
      </c>
      <c r="T16">
        <v>30.85</v>
      </c>
      <c r="U16" s="156">
        <f t="shared" si="2"/>
        <v>160</v>
      </c>
      <c r="V16" s="154">
        <f t="shared" si="3"/>
        <v>0</v>
      </c>
    </row>
    <row r="17" spans="1:22">
      <c r="A17" t="s">
        <v>59</v>
      </c>
      <c r="B17">
        <f>PPCL!B17</f>
        <v>160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160</v>
      </c>
      <c r="G17">
        <f t="shared" si="5"/>
        <v>160</v>
      </c>
      <c r="H17" s="154"/>
      <c r="I17">
        <f>BRPL_EOD!AG17+BRPL_EOD!AH17</f>
        <v>45.26</v>
      </c>
      <c r="J17">
        <f>BYPL_EOD!AG17+BYPL_EOD!AH17</f>
        <v>25.71</v>
      </c>
      <c r="K17">
        <f>MES_EOD!AG17+MES_EOD!AH17</f>
        <v>9.6999999999999993</v>
      </c>
      <c r="L17">
        <f>NDMC_EOD!AG17+NDMC_EOD!AH17</f>
        <v>48.48</v>
      </c>
      <c r="M17">
        <f>TPDDL_EOD!AG17+TPDDL_EOD!AH17</f>
        <v>30.85</v>
      </c>
      <c r="N17">
        <f t="shared" si="0"/>
        <v>160</v>
      </c>
      <c r="O17" s="154">
        <f t="shared" si="1"/>
        <v>0</v>
      </c>
      <c r="P17">
        <v>45.26</v>
      </c>
      <c r="Q17">
        <v>25.71</v>
      </c>
      <c r="R17">
        <v>9.6999999999999993</v>
      </c>
      <c r="S17">
        <v>48.48</v>
      </c>
      <c r="T17">
        <v>30.85</v>
      </c>
      <c r="U17" s="156">
        <f t="shared" si="2"/>
        <v>160</v>
      </c>
      <c r="V17" s="154">
        <f t="shared" si="3"/>
        <v>0</v>
      </c>
    </row>
    <row r="18" spans="1:22">
      <c r="A18" t="s">
        <v>60</v>
      </c>
      <c r="B18">
        <f>PPCL!B18</f>
        <v>160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160</v>
      </c>
      <c r="G18">
        <f t="shared" si="5"/>
        <v>160</v>
      </c>
      <c r="H18" s="154"/>
      <c r="I18">
        <f>BRPL_EOD!AG18+BRPL_EOD!AH18</f>
        <v>45.26</v>
      </c>
      <c r="J18">
        <f>BYPL_EOD!AG18+BYPL_EOD!AH18</f>
        <v>25.71</v>
      </c>
      <c r="K18">
        <f>MES_EOD!AG18+MES_EOD!AH18</f>
        <v>9.6999999999999993</v>
      </c>
      <c r="L18">
        <f>NDMC_EOD!AG18+NDMC_EOD!AH18</f>
        <v>48.48</v>
      </c>
      <c r="M18">
        <f>TPDDL_EOD!AG18+TPDDL_EOD!AH18</f>
        <v>30.85</v>
      </c>
      <c r="N18">
        <f t="shared" si="0"/>
        <v>160</v>
      </c>
      <c r="O18" s="154">
        <f t="shared" si="1"/>
        <v>0</v>
      </c>
      <c r="P18">
        <v>45.26</v>
      </c>
      <c r="Q18">
        <v>25.71</v>
      </c>
      <c r="R18">
        <v>9.6999999999999993</v>
      </c>
      <c r="S18">
        <v>48.48</v>
      </c>
      <c r="T18">
        <v>30.85</v>
      </c>
      <c r="U18" s="156">
        <f t="shared" si="2"/>
        <v>160</v>
      </c>
      <c r="V18" s="154">
        <f t="shared" si="3"/>
        <v>0</v>
      </c>
    </row>
    <row r="19" spans="1:22">
      <c r="A19" t="s">
        <v>61</v>
      </c>
      <c r="B19">
        <f>PPCL!B19</f>
        <v>160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160</v>
      </c>
      <c r="G19">
        <f t="shared" si="5"/>
        <v>160</v>
      </c>
      <c r="H19" s="154"/>
      <c r="I19">
        <f>BRPL_EOD!AG19+BRPL_EOD!AH19</f>
        <v>45.26</v>
      </c>
      <c r="J19">
        <f>BYPL_EOD!AG19+BYPL_EOD!AH19</f>
        <v>25.71</v>
      </c>
      <c r="K19">
        <f>MES_EOD!AG19+MES_EOD!AH19</f>
        <v>9.6999999999999993</v>
      </c>
      <c r="L19">
        <f>NDMC_EOD!AG19+NDMC_EOD!AH19</f>
        <v>48.48</v>
      </c>
      <c r="M19">
        <f>TPDDL_EOD!AG19+TPDDL_EOD!AH19</f>
        <v>30.85</v>
      </c>
      <c r="N19">
        <f t="shared" si="0"/>
        <v>160</v>
      </c>
      <c r="O19" s="154">
        <f t="shared" si="1"/>
        <v>0</v>
      </c>
      <c r="P19">
        <v>45.26</v>
      </c>
      <c r="Q19">
        <v>25.71</v>
      </c>
      <c r="R19">
        <v>9.6999999999999993</v>
      </c>
      <c r="S19">
        <v>48.48</v>
      </c>
      <c r="T19">
        <v>30.85</v>
      </c>
      <c r="U19" s="156">
        <f t="shared" si="2"/>
        <v>160</v>
      </c>
      <c r="V19" s="154">
        <f t="shared" si="3"/>
        <v>0</v>
      </c>
    </row>
    <row r="20" spans="1:22">
      <c r="A20" t="s">
        <v>62</v>
      </c>
      <c r="B20">
        <f>PPCL!B20</f>
        <v>160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160</v>
      </c>
      <c r="G20">
        <f t="shared" si="5"/>
        <v>160</v>
      </c>
      <c r="H20" s="154"/>
      <c r="I20">
        <f>BRPL_EOD!AG20+BRPL_EOD!AH20</f>
        <v>45.26</v>
      </c>
      <c r="J20">
        <f>BYPL_EOD!AG20+BYPL_EOD!AH20</f>
        <v>25.71</v>
      </c>
      <c r="K20">
        <f>MES_EOD!AG20+MES_EOD!AH20</f>
        <v>9.6999999999999993</v>
      </c>
      <c r="L20">
        <f>NDMC_EOD!AG20+NDMC_EOD!AH20</f>
        <v>48.48</v>
      </c>
      <c r="M20">
        <f>TPDDL_EOD!AG20+TPDDL_EOD!AH20</f>
        <v>30.85</v>
      </c>
      <c r="N20">
        <f t="shared" si="0"/>
        <v>160</v>
      </c>
      <c r="O20" s="154">
        <f t="shared" si="1"/>
        <v>0</v>
      </c>
      <c r="P20">
        <v>45.26</v>
      </c>
      <c r="Q20">
        <v>25.71</v>
      </c>
      <c r="R20">
        <v>9.6999999999999993</v>
      </c>
      <c r="S20">
        <v>48.48</v>
      </c>
      <c r="T20">
        <v>30.85</v>
      </c>
      <c r="U20" s="156">
        <f t="shared" si="2"/>
        <v>160</v>
      </c>
      <c r="V20" s="154">
        <f t="shared" si="3"/>
        <v>0</v>
      </c>
    </row>
    <row r="21" spans="1:22">
      <c r="A21" t="s">
        <v>63</v>
      </c>
      <c r="B21">
        <f>PPCL!B21</f>
        <v>156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156</v>
      </c>
      <c r="G21">
        <f t="shared" si="5"/>
        <v>156</v>
      </c>
      <c r="H21" s="154"/>
      <c r="I21">
        <f>BRPL_EOD!AG21+BRPL_EOD!AH21</f>
        <v>44.13</v>
      </c>
      <c r="J21">
        <f>BYPL_EOD!AG21+BYPL_EOD!AH21</f>
        <v>25.07</v>
      </c>
      <c r="K21">
        <f>MES_EOD!AG21+MES_EOD!AH21</f>
        <v>9.4499999999999993</v>
      </c>
      <c r="L21">
        <f>NDMC_EOD!AG21+NDMC_EOD!AH21</f>
        <v>47.27</v>
      </c>
      <c r="M21">
        <f>TPDDL_EOD!AG21+TPDDL_EOD!AH21</f>
        <v>30.08</v>
      </c>
      <c r="N21">
        <f t="shared" si="0"/>
        <v>156</v>
      </c>
      <c r="O21" s="154">
        <f t="shared" si="1"/>
        <v>0</v>
      </c>
      <c r="P21">
        <v>44.13</v>
      </c>
      <c r="Q21">
        <v>25.07</v>
      </c>
      <c r="R21">
        <v>9.4499999999999993</v>
      </c>
      <c r="S21">
        <v>47.27</v>
      </c>
      <c r="T21">
        <v>30.08</v>
      </c>
      <c r="U21" s="156">
        <f t="shared" si="2"/>
        <v>156</v>
      </c>
      <c r="V21" s="154">
        <f t="shared" si="3"/>
        <v>0</v>
      </c>
    </row>
    <row r="22" spans="1:22">
      <c r="A22" t="s">
        <v>64</v>
      </c>
      <c r="B22">
        <f>PPCL!B22</f>
        <v>160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160</v>
      </c>
      <c r="G22">
        <f t="shared" si="5"/>
        <v>160</v>
      </c>
      <c r="H22" s="154"/>
      <c r="I22">
        <f>BRPL_EOD!AG22+BRPL_EOD!AH22</f>
        <v>45.26</v>
      </c>
      <c r="J22">
        <f>BYPL_EOD!AG22+BYPL_EOD!AH22</f>
        <v>25.71</v>
      </c>
      <c r="K22">
        <f>MES_EOD!AG22+MES_EOD!AH22</f>
        <v>9.6999999999999993</v>
      </c>
      <c r="L22">
        <f>NDMC_EOD!AG22+NDMC_EOD!AH22</f>
        <v>48.48</v>
      </c>
      <c r="M22">
        <f>TPDDL_EOD!AG22+TPDDL_EOD!AH22</f>
        <v>30.85</v>
      </c>
      <c r="N22">
        <f t="shared" si="0"/>
        <v>160</v>
      </c>
      <c r="O22" s="154">
        <f t="shared" si="1"/>
        <v>0</v>
      </c>
      <c r="P22">
        <v>45.26</v>
      </c>
      <c r="Q22">
        <v>25.71</v>
      </c>
      <c r="R22">
        <v>9.6999999999999993</v>
      </c>
      <c r="S22">
        <v>48.48</v>
      </c>
      <c r="T22">
        <v>30.85</v>
      </c>
      <c r="U22" s="156">
        <f t="shared" si="2"/>
        <v>160</v>
      </c>
      <c r="V22" s="154">
        <f t="shared" si="3"/>
        <v>0</v>
      </c>
    </row>
    <row r="23" spans="1:22">
      <c r="A23" t="s">
        <v>65</v>
      </c>
      <c r="B23">
        <f>PPCL!B23</f>
        <v>160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160</v>
      </c>
      <c r="G23">
        <f t="shared" si="5"/>
        <v>160</v>
      </c>
      <c r="H23" s="154"/>
      <c r="I23">
        <f>BRPL_EOD!AG23+BRPL_EOD!AH23</f>
        <v>45.26</v>
      </c>
      <c r="J23">
        <f>BYPL_EOD!AG23+BYPL_EOD!AH23</f>
        <v>25.71</v>
      </c>
      <c r="K23">
        <f>MES_EOD!AG23+MES_EOD!AH23</f>
        <v>9.6999999999999993</v>
      </c>
      <c r="L23">
        <f>NDMC_EOD!AG23+NDMC_EOD!AH23</f>
        <v>48.48</v>
      </c>
      <c r="M23">
        <f>TPDDL_EOD!AG23+TPDDL_EOD!AH23</f>
        <v>30.85</v>
      </c>
      <c r="N23">
        <f t="shared" si="0"/>
        <v>160</v>
      </c>
      <c r="O23" s="154">
        <f t="shared" si="1"/>
        <v>0</v>
      </c>
      <c r="P23">
        <v>45.26</v>
      </c>
      <c r="Q23">
        <v>25.71</v>
      </c>
      <c r="R23">
        <v>9.6999999999999993</v>
      </c>
      <c r="S23">
        <v>48.48</v>
      </c>
      <c r="T23">
        <v>30.85</v>
      </c>
      <c r="U23" s="156">
        <f t="shared" si="2"/>
        <v>160</v>
      </c>
      <c r="V23" s="154">
        <f t="shared" si="3"/>
        <v>0</v>
      </c>
    </row>
    <row r="24" spans="1:22">
      <c r="A24" t="s">
        <v>66</v>
      </c>
      <c r="B24">
        <f>PPCL!B24</f>
        <v>160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160</v>
      </c>
      <c r="G24">
        <f t="shared" si="5"/>
        <v>160</v>
      </c>
      <c r="H24" s="154"/>
      <c r="I24">
        <f>BRPL_EOD!AG24+BRPL_EOD!AH24</f>
        <v>45.26</v>
      </c>
      <c r="J24">
        <f>BYPL_EOD!AG24+BYPL_EOD!AH24</f>
        <v>25.71</v>
      </c>
      <c r="K24">
        <f>MES_EOD!AG24+MES_EOD!AH24</f>
        <v>9.6999999999999993</v>
      </c>
      <c r="L24">
        <f>NDMC_EOD!AG24+NDMC_EOD!AH24</f>
        <v>48.48</v>
      </c>
      <c r="M24">
        <f>TPDDL_EOD!AG24+TPDDL_EOD!AH24</f>
        <v>30.85</v>
      </c>
      <c r="N24">
        <f t="shared" si="0"/>
        <v>160</v>
      </c>
      <c r="O24" s="154">
        <f t="shared" si="1"/>
        <v>0</v>
      </c>
      <c r="P24">
        <v>45.26</v>
      </c>
      <c r="Q24">
        <v>25.71</v>
      </c>
      <c r="R24">
        <v>9.6999999999999993</v>
      </c>
      <c r="S24">
        <v>48.48</v>
      </c>
      <c r="T24">
        <v>30.85</v>
      </c>
      <c r="U24" s="156">
        <f t="shared" si="2"/>
        <v>160</v>
      </c>
      <c r="V24" s="154">
        <f t="shared" si="3"/>
        <v>0</v>
      </c>
    </row>
    <row r="25" spans="1:22">
      <c r="A25" t="s">
        <v>67</v>
      </c>
      <c r="B25">
        <f>PPCL!B25</f>
        <v>160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160</v>
      </c>
      <c r="G25">
        <f t="shared" si="5"/>
        <v>160</v>
      </c>
      <c r="H25" s="154"/>
      <c r="I25">
        <f>BRPL_EOD!AG25+BRPL_EOD!AH25</f>
        <v>45.26</v>
      </c>
      <c r="J25">
        <f>BYPL_EOD!AG25+BYPL_EOD!AH25</f>
        <v>25.71</v>
      </c>
      <c r="K25">
        <f>MES_EOD!AG25+MES_EOD!AH25</f>
        <v>9.6999999999999993</v>
      </c>
      <c r="L25">
        <f>NDMC_EOD!AG25+NDMC_EOD!AH25</f>
        <v>48.48</v>
      </c>
      <c r="M25">
        <f>TPDDL_EOD!AG25+TPDDL_EOD!AH25</f>
        <v>30.85</v>
      </c>
      <c r="N25">
        <f t="shared" si="0"/>
        <v>160</v>
      </c>
      <c r="O25" s="154">
        <f t="shared" si="1"/>
        <v>0</v>
      </c>
      <c r="P25">
        <v>45.26</v>
      </c>
      <c r="Q25">
        <v>25.71</v>
      </c>
      <c r="R25">
        <v>9.6999999999999993</v>
      </c>
      <c r="S25">
        <v>48.48</v>
      </c>
      <c r="T25">
        <v>30.85</v>
      </c>
      <c r="U25" s="156">
        <f t="shared" si="2"/>
        <v>160</v>
      </c>
      <c r="V25" s="154">
        <f t="shared" si="3"/>
        <v>0</v>
      </c>
    </row>
    <row r="26" spans="1:22">
      <c r="A26" t="s">
        <v>68</v>
      </c>
      <c r="B26">
        <f>PPCL!B26</f>
        <v>160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160</v>
      </c>
      <c r="G26">
        <f t="shared" si="5"/>
        <v>160</v>
      </c>
      <c r="H26" s="154"/>
      <c r="I26">
        <f>BRPL_EOD!AG26+BRPL_EOD!AH26</f>
        <v>45.26</v>
      </c>
      <c r="J26">
        <f>BYPL_EOD!AG26+BYPL_EOD!AH26</f>
        <v>25.71</v>
      </c>
      <c r="K26">
        <f>MES_EOD!AG26+MES_EOD!AH26</f>
        <v>9.6999999999999993</v>
      </c>
      <c r="L26">
        <f>NDMC_EOD!AG26+NDMC_EOD!AH26</f>
        <v>48.48</v>
      </c>
      <c r="M26">
        <f>TPDDL_EOD!AG26+TPDDL_EOD!AH26</f>
        <v>30.85</v>
      </c>
      <c r="N26">
        <f t="shared" si="0"/>
        <v>160</v>
      </c>
      <c r="O26" s="154">
        <f t="shared" si="1"/>
        <v>0</v>
      </c>
      <c r="P26">
        <v>45.26</v>
      </c>
      <c r="Q26">
        <v>25.71</v>
      </c>
      <c r="R26">
        <v>9.6999999999999993</v>
      </c>
      <c r="S26">
        <v>48.48</v>
      </c>
      <c r="T26">
        <v>30.85</v>
      </c>
      <c r="U26" s="156">
        <f t="shared" si="2"/>
        <v>160</v>
      </c>
      <c r="V26" s="154">
        <f t="shared" si="3"/>
        <v>0</v>
      </c>
    </row>
    <row r="27" spans="1:22">
      <c r="A27" t="s">
        <v>69</v>
      </c>
      <c r="B27">
        <f>PPCL!B27</f>
        <v>162</v>
      </c>
      <c r="C27">
        <f>PPCL!C27</f>
        <v>0</v>
      </c>
      <c r="D27">
        <f>PPCL!M27</f>
        <v>162</v>
      </c>
      <c r="E27">
        <f>PPCL!N27</f>
        <v>0</v>
      </c>
      <c r="F27">
        <f t="shared" si="4"/>
        <v>162</v>
      </c>
      <c r="G27">
        <f t="shared" si="5"/>
        <v>162</v>
      </c>
      <c r="H27" s="154"/>
      <c r="I27">
        <f>BRPL_EOD!AG27+BRPL_EOD!AH27</f>
        <v>45.83</v>
      </c>
      <c r="J27">
        <f>BYPL_EOD!AG27+BYPL_EOD!AH27</f>
        <v>26.03</v>
      </c>
      <c r="K27">
        <f>MES_EOD!AG27+MES_EOD!AH27</f>
        <v>9.82</v>
      </c>
      <c r="L27">
        <f>NDMC_EOD!AG27+NDMC_EOD!AH27</f>
        <v>49.09</v>
      </c>
      <c r="M27">
        <f>TPDDL_EOD!AG27+TPDDL_EOD!AH27</f>
        <v>31.23</v>
      </c>
      <c r="N27">
        <f t="shared" si="0"/>
        <v>162</v>
      </c>
      <c r="O27" s="154">
        <f t="shared" si="1"/>
        <v>0</v>
      </c>
      <c r="P27">
        <v>45.83</v>
      </c>
      <c r="Q27">
        <v>26.03</v>
      </c>
      <c r="R27">
        <v>9.82</v>
      </c>
      <c r="S27">
        <v>49.09</v>
      </c>
      <c r="T27">
        <v>31.23</v>
      </c>
      <c r="U27" s="156">
        <f t="shared" si="2"/>
        <v>162</v>
      </c>
      <c r="V27" s="154">
        <f t="shared" si="3"/>
        <v>0</v>
      </c>
    </row>
    <row r="28" spans="1:22">
      <c r="A28" t="s">
        <v>70</v>
      </c>
      <c r="B28">
        <f>PPCL!B28</f>
        <v>156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156</v>
      </c>
      <c r="G28">
        <f t="shared" si="5"/>
        <v>156</v>
      </c>
      <c r="H28" s="154"/>
      <c r="I28">
        <f>BRPL_EOD!AG28+BRPL_EOD!AH28</f>
        <v>44.13</v>
      </c>
      <c r="J28">
        <f>BYPL_EOD!AG28+BYPL_EOD!AH28</f>
        <v>25.07</v>
      </c>
      <c r="K28">
        <f>MES_EOD!AG28+MES_EOD!AH28</f>
        <v>9.4499999999999993</v>
      </c>
      <c r="L28">
        <f>NDMC_EOD!AG28+NDMC_EOD!AH28</f>
        <v>47.27</v>
      </c>
      <c r="M28">
        <f>TPDDL_EOD!AG28+TPDDL_EOD!AH28</f>
        <v>30.08</v>
      </c>
      <c r="N28">
        <f t="shared" si="0"/>
        <v>156</v>
      </c>
      <c r="O28" s="154">
        <f t="shared" si="1"/>
        <v>0</v>
      </c>
      <c r="P28">
        <v>44.13</v>
      </c>
      <c r="Q28">
        <v>25.07</v>
      </c>
      <c r="R28">
        <v>9.4499999999999993</v>
      </c>
      <c r="S28">
        <v>47.27</v>
      </c>
      <c r="T28">
        <v>30.08</v>
      </c>
      <c r="U28" s="156">
        <f t="shared" si="2"/>
        <v>156</v>
      </c>
      <c r="V28" s="154">
        <f t="shared" si="3"/>
        <v>0</v>
      </c>
    </row>
    <row r="29" spans="1:22">
      <c r="A29" t="s">
        <v>71</v>
      </c>
      <c r="B29">
        <f>PPCL!B29</f>
        <v>160</v>
      </c>
      <c r="C29">
        <f>PPCL!C29</f>
        <v>0</v>
      </c>
      <c r="D29">
        <f>PPCL!M29</f>
        <v>160</v>
      </c>
      <c r="E29">
        <f>PPCL!N29</f>
        <v>0</v>
      </c>
      <c r="F29">
        <f t="shared" si="4"/>
        <v>160</v>
      </c>
      <c r="G29">
        <f t="shared" si="5"/>
        <v>160</v>
      </c>
      <c r="H29" s="154"/>
      <c r="I29">
        <f>BRPL_EOD!AG29+BRPL_EOD!AH29</f>
        <v>45.26</v>
      </c>
      <c r="J29">
        <f>BYPL_EOD!AG29+BYPL_EOD!AH29</f>
        <v>25.71</v>
      </c>
      <c r="K29">
        <f>MES_EOD!AG29+MES_EOD!AH29</f>
        <v>9.6999999999999993</v>
      </c>
      <c r="L29">
        <f>NDMC_EOD!AG29+NDMC_EOD!AH29</f>
        <v>48.48</v>
      </c>
      <c r="M29">
        <f>TPDDL_EOD!AG29+TPDDL_EOD!AH29</f>
        <v>30.85</v>
      </c>
      <c r="N29">
        <f t="shared" si="0"/>
        <v>160</v>
      </c>
      <c r="O29" s="154">
        <f t="shared" si="1"/>
        <v>0</v>
      </c>
      <c r="P29">
        <v>45.26</v>
      </c>
      <c r="Q29">
        <v>25.71</v>
      </c>
      <c r="R29">
        <v>9.6999999999999993</v>
      </c>
      <c r="S29">
        <v>48.48</v>
      </c>
      <c r="T29">
        <v>30.85</v>
      </c>
      <c r="U29" s="156">
        <f t="shared" si="2"/>
        <v>160</v>
      </c>
      <c r="V29" s="154">
        <f t="shared" si="3"/>
        <v>0</v>
      </c>
    </row>
    <row r="30" spans="1:22">
      <c r="A30" t="s">
        <v>72</v>
      </c>
      <c r="B30">
        <f>PPCL!B30</f>
        <v>160</v>
      </c>
      <c r="C30">
        <f>PPCL!C30</f>
        <v>0</v>
      </c>
      <c r="D30">
        <f>PPCL!M30</f>
        <v>160</v>
      </c>
      <c r="E30">
        <f>PPCL!N30</f>
        <v>0</v>
      </c>
      <c r="F30">
        <f t="shared" si="4"/>
        <v>160</v>
      </c>
      <c r="G30">
        <f t="shared" si="5"/>
        <v>160</v>
      </c>
      <c r="H30" s="154"/>
      <c r="I30">
        <f>BRPL_EOD!AG30+BRPL_EOD!AH30</f>
        <v>45.26</v>
      </c>
      <c r="J30">
        <f>BYPL_EOD!AG30+BYPL_EOD!AH30</f>
        <v>25.71</v>
      </c>
      <c r="K30">
        <f>MES_EOD!AG30+MES_EOD!AH30</f>
        <v>9.6999999999999993</v>
      </c>
      <c r="L30">
        <f>NDMC_EOD!AG30+NDMC_EOD!AH30</f>
        <v>48.48</v>
      </c>
      <c r="M30">
        <f>TPDDL_EOD!AG30+TPDDL_EOD!AH30</f>
        <v>30.85</v>
      </c>
      <c r="N30">
        <f t="shared" si="0"/>
        <v>160</v>
      </c>
      <c r="O30" s="154">
        <f t="shared" si="1"/>
        <v>0</v>
      </c>
      <c r="P30">
        <v>45.26</v>
      </c>
      <c r="Q30">
        <v>25.71</v>
      </c>
      <c r="R30">
        <v>9.6999999999999993</v>
      </c>
      <c r="S30">
        <v>48.48</v>
      </c>
      <c r="T30">
        <v>30.85</v>
      </c>
      <c r="U30" s="156">
        <f t="shared" si="2"/>
        <v>160</v>
      </c>
      <c r="V30" s="154">
        <f t="shared" si="3"/>
        <v>0</v>
      </c>
    </row>
    <row r="31" spans="1:22">
      <c r="A31" t="s">
        <v>73</v>
      </c>
      <c r="B31">
        <f>PPCL!B31</f>
        <v>160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160</v>
      </c>
      <c r="G31">
        <f t="shared" si="5"/>
        <v>160</v>
      </c>
      <c r="H31" s="154"/>
      <c r="I31">
        <f>BRPL_EOD!AG31+BRPL_EOD!AH31</f>
        <v>45.26</v>
      </c>
      <c r="J31">
        <f>BYPL_EOD!AG31+BYPL_EOD!AH31</f>
        <v>25.71</v>
      </c>
      <c r="K31">
        <f>MES_EOD!AG31+MES_EOD!AH31</f>
        <v>9.6999999999999993</v>
      </c>
      <c r="L31">
        <f>NDMC_EOD!AG31+NDMC_EOD!AH31</f>
        <v>48.48</v>
      </c>
      <c r="M31">
        <f>TPDDL_EOD!AG31+TPDDL_EOD!AH31</f>
        <v>30.85</v>
      </c>
      <c r="N31">
        <f t="shared" si="0"/>
        <v>160</v>
      </c>
      <c r="O31" s="154">
        <f t="shared" si="1"/>
        <v>0</v>
      </c>
      <c r="P31">
        <v>45.26</v>
      </c>
      <c r="Q31">
        <v>25.71</v>
      </c>
      <c r="R31">
        <v>9.6999999999999993</v>
      </c>
      <c r="S31">
        <v>48.48</v>
      </c>
      <c r="T31">
        <v>30.85</v>
      </c>
      <c r="U31" s="156">
        <f t="shared" si="2"/>
        <v>160</v>
      </c>
      <c r="V31" s="154">
        <f t="shared" si="3"/>
        <v>0</v>
      </c>
    </row>
    <row r="32" spans="1:22">
      <c r="A32" t="s">
        <v>74</v>
      </c>
      <c r="B32">
        <f>PPCL!B32</f>
        <v>160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160</v>
      </c>
      <c r="G32">
        <f t="shared" si="5"/>
        <v>160</v>
      </c>
      <c r="H32" s="154"/>
      <c r="I32">
        <f>BRPL_EOD!AG32+BRPL_EOD!AH32</f>
        <v>45.26</v>
      </c>
      <c r="J32">
        <f>BYPL_EOD!AG32+BYPL_EOD!AH32</f>
        <v>25.71</v>
      </c>
      <c r="K32">
        <f>MES_EOD!AG32+MES_EOD!AH32</f>
        <v>9.6999999999999993</v>
      </c>
      <c r="L32">
        <f>NDMC_EOD!AG32+NDMC_EOD!AH32</f>
        <v>48.48</v>
      </c>
      <c r="M32">
        <f>TPDDL_EOD!AG32+TPDDL_EOD!AH32</f>
        <v>30.85</v>
      </c>
      <c r="N32">
        <f t="shared" si="0"/>
        <v>160</v>
      </c>
      <c r="O32" s="154">
        <f t="shared" si="1"/>
        <v>0</v>
      </c>
      <c r="P32">
        <v>45.26</v>
      </c>
      <c r="Q32">
        <v>25.71</v>
      </c>
      <c r="R32">
        <v>9.6999999999999993</v>
      </c>
      <c r="S32">
        <v>48.48</v>
      </c>
      <c r="T32">
        <v>30.85</v>
      </c>
      <c r="U32" s="156">
        <f t="shared" si="2"/>
        <v>160</v>
      </c>
      <c r="V32" s="154">
        <f t="shared" si="3"/>
        <v>0</v>
      </c>
    </row>
    <row r="33" spans="1:22">
      <c r="A33" t="s">
        <v>75</v>
      </c>
      <c r="B33">
        <f>PPCL!B33</f>
        <v>162</v>
      </c>
      <c r="C33">
        <f>PPCL!C33</f>
        <v>0</v>
      </c>
      <c r="D33">
        <f>PPCL!M33</f>
        <v>162</v>
      </c>
      <c r="E33">
        <f>PPCL!N33</f>
        <v>0</v>
      </c>
      <c r="F33">
        <f t="shared" si="4"/>
        <v>162</v>
      </c>
      <c r="G33">
        <f t="shared" si="5"/>
        <v>162</v>
      </c>
      <c r="H33" s="154"/>
      <c r="I33">
        <f>BRPL_EOD!AG33+BRPL_EOD!AH33</f>
        <v>45.83</v>
      </c>
      <c r="J33">
        <f>BYPL_EOD!AG33+BYPL_EOD!AH33</f>
        <v>26.03</v>
      </c>
      <c r="K33">
        <f>MES_EOD!AG33+MES_EOD!AH33</f>
        <v>9.82</v>
      </c>
      <c r="L33">
        <f>NDMC_EOD!AG33+NDMC_EOD!AH33</f>
        <v>49.09</v>
      </c>
      <c r="M33">
        <f>TPDDL_EOD!AG33+TPDDL_EOD!AH33</f>
        <v>31.23</v>
      </c>
      <c r="N33">
        <f t="shared" si="0"/>
        <v>162</v>
      </c>
      <c r="O33" s="154">
        <f t="shared" si="1"/>
        <v>0</v>
      </c>
      <c r="P33">
        <v>45.83</v>
      </c>
      <c r="Q33">
        <v>26.03</v>
      </c>
      <c r="R33">
        <v>9.82</v>
      </c>
      <c r="S33">
        <v>49.09</v>
      </c>
      <c r="T33">
        <v>31.23</v>
      </c>
      <c r="U33" s="156">
        <f t="shared" si="2"/>
        <v>162</v>
      </c>
      <c r="V33" s="154">
        <f t="shared" si="3"/>
        <v>0</v>
      </c>
    </row>
    <row r="34" spans="1:22">
      <c r="A34" t="s">
        <v>76</v>
      </c>
      <c r="B34">
        <f>PPCL!B34</f>
        <v>156</v>
      </c>
      <c r="C34">
        <f>PPCL!C34</f>
        <v>0</v>
      </c>
      <c r="D34">
        <f>PPCL!M34</f>
        <v>156</v>
      </c>
      <c r="E34">
        <f>PPCL!N34</f>
        <v>0</v>
      </c>
      <c r="F34">
        <f t="shared" si="4"/>
        <v>156</v>
      </c>
      <c r="G34">
        <f t="shared" si="5"/>
        <v>156</v>
      </c>
      <c r="H34" s="154"/>
      <c r="I34">
        <f>BRPL_EOD!AG34+BRPL_EOD!AH34</f>
        <v>44.13</v>
      </c>
      <c r="J34">
        <f>BYPL_EOD!AG34+BYPL_EOD!AH34</f>
        <v>25.07</v>
      </c>
      <c r="K34">
        <f>MES_EOD!AG34+MES_EOD!AH34</f>
        <v>9.4499999999999993</v>
      </c>
      <c r="L34">
        <f>NDMC_EOD!AG34+NDMC_EOD!AH34</f>
        <v>47.27</v>
      </c>
      <c r="M34">
        <f>TPDDL_EOD!AG34+TPDDL_EOD!AH34</f>
        <v>30.08</v>
      </c>
      <c r="N34">
        <f t="shared" si="0"/>
        <v>156</v>
      </c>
      <c r="O34" s="154">
        <f t="shared" si="1"/>
        <v>0</v>
      </c>
      <c r="P34">
        <v>44.13</v>
      </c>
      <c r="Q34">
        <v>25.07</v>
      </c>
      <c r="R34">
        <v>9.4499999999999993</v>
      </c>
      <c r="S34">
        <v>47.27</v>
      </c>
      <c r="T34">
        <v>30.08</v>
      </c>
      <c r="U34" s="156">
        <f t="shared" si="2"/>
        <v>156</v>
      </c>
      <c r="V34" s="154">
        <f t="shared" si="3"/>
        <v>0</v>
      </c>
    </row>
    <row r="35" spans="1:22">
      <c r="A35" t="s">
        <v>77</v>
      </c>
      <c r="B35">
        <f>PPCL!B35</f>
        <v>160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160</v>
      </c>
      <c r="G35">
        <f t="shared" si="5"/>
        <v>160</v>
      </c>
      <c r="H35" s="154"/>
      <c r="I35">
        <f>BRPL_EOD!AG35+BRPL_EOD!AH35</f>
        <v>45.26</v>
      </c>
      <c r="J35">
        <f>BYPL_EOD!AG35+BYPL_EOD!AH35</f>
        <v>25.71</v>
      </c>
      <c r="K35">
        <f>MES_EOD!AG35+MES_EOD!AH35</f>
        <v>9.6999999999999993</v>
      </c>
      <c r="L35">
        <f>NDMC_EOD!AG35+NDMC_EOD!AH35</f>
        <v>48.48</v>
      </c>
      <c r="M35">
        <f>TPDDL_EOD!AG35+TPDDL_EOD!AH35</f>
        <v>30.85</v>
      </c>
      <c r="N35">
        <f t="shared" si="0"/>
        <v>160</v>
      </c>
      <c r="O35" s="154">
        <f t="shared" si="1"/>
        <v>0</v>
      </c>
      <c r="P35">
        <v>45.26</v>
      </c>
      <c r="Q35">
        <v>25.71</v>
      </c>
      <c r="R35">
        <v>9.6999999999999993</v>
      </c>
      <c r="S35">
        <v>48.48</v>
      </c>
      <c r="T35">
        <v>30.85</v>
      </c>
      <c r="U35" s="156">
        <f t="shared" si="2"/>
        <v>160</v>
      </c>
      <c r="V35" s="154">
        <f t="shared" si="3"/>
        <v>0</v>
      </c>
    </row>
    <row r="36" spans="1:22">
      <c r="A36" t="s">
        <v>78</v>
      </c>
      <c r="B36">
        <f>PPCL!B36</f>
        <v>160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160</v>
      </c>
      <c r="G36">
        <f t="shared" si="5"/>
        <v>160</v>
      </c>
      <c r="H36" s="154"/>
      <c r="I36">
        <f>BRPL_EOD!AG36+BRPL_EOD!AH36</f>
        <v>45.26</v>
      </c>
      <c r="J36">
        <f>BYPL_EOD!AG36+BYPL_EOD!AH36</f>
        <v>25.71</v>
      </c>
      <c r="K36">
        <f>MES_EOD!AG36+MES_EOD!AH36</f>
        <v>9.6999999999999993</v>
      </c>
      <c r="L36">
        <f>NDMC_EOD!AG36+NDMC_EOD!AH36</f>
        <v>48.48</v>
      </c>
      <c r="M36">
        <f>TPDDL_EOD!AG36+TPDDL_EOD!AH36</f>
        <v>30.85</v>
      </c>
      <c r="N36">
        <f t="shared" si="0"/>
        <v>160</v>
      </c>
      <c r="O36" s="154">
        <f t="shared" si="1"/>
        <v>0</v>
      </c>
      <c r="P36">
        <v>45.26</v>
      </c>
      <c r="Q36">
        <v>25.71</v>
      </c>
      <c r="R36">
        <v>9.6999999999999993</v>
      </c>
      <c r="S36">
        <v>48.48</v>
      </c>
      <c r="T36">
        <v>30.85</v>
      </c>
      <c r="U36" s="156">
        <f t="shared" si="2"/>
        <v>160</v>
      </c>
      <c r="V36" s="154">
        <f t="shared" si="3"/>
        <v>0</v>
      </c>
    </row>
    <row r="37" spans="1:22">
      <c r="A37" t="s">
        <v>79</v>
      </c>
      <c r="B37">
        <f>PPCL!B37</f>
        <v>160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160</v>
      </c>
      <c r="G37">
        <f t="shared" si="5"/>
        <v>160</v>
      </c>
      <c r="H37" s="154"/>
      <c r="I37">
        <f>BRPL_EOD!AG37+BRPL_EOD!AH37</f>
        <v>45.26</v>
      </c>
      <c r="J37">
        <f>BYPL_EOD!AG37+BYPL_EOD!AH37</f>
        <v>25.71</v>
      </c>
      <c r="K37">
        <f>MES_EOD!AG37+MES_EOD!AH37</f>
        <v>9.6999999999999993</v>
      </c>
      <c r="L37">
        <f>NDMC_EOD!AG37+NDMC_EOD!AH37</f>
        <v>48.48</v>
      </c>
      <c r="M37">
        <f>TPDDL_EOD!AG37+TPDDL_EOD!AH37</f>
        <v>30.85</v>
      </c>
      <c r="N37">
        <f t="shared" si="0"/>
        <v>160</v>
      </c>
      <c r="O37" s="154">
        <f t="shared" si="1"/>
        <v>0</v>
      </c>
      <c r="P37">
        <v>45.26</v>
      </c>
      <c r="Q37">
        <v>25.71</v>
      </c>
      <c r="R37">
        <v>9.6999999999999993</v>
      </c>
      <c r="S37">
        <v>48.48</v>
      </c>
      <c r="T37">
        <v>30.85</v>
      </c>
      <c r="U37" s="156">
        <f t="shared" si="2"/>
        <v>160</v>
      </c>
      <c r="V37" s="154">
        <f t="shared" si="3"/>
        <v>0</v>
      </c>
    </row>
    <row r="38" spans="1:22">
      <c r="A38" t="s">
        <v>80</v>
      </c>
      <c r="B38">
        <f>PPCL!B38</f>
        <v>160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160</v>
      </c>
      <c r="G38">
        <f t="shared" si="5"/>
        <v>160</v>
      </c>
      <c r="H38" s="154"/>
      <c r="I38">
        <f>BRPL_EOD!AG38+BRPL_EOD!AH38</f>
        <v>45.26</v>
      </c>
      <c r="J38">
        <f>BYPL_EOD!AG38+BYPL_EOD!AH38</f>
        <v>25.71</v>
      </c>
      <c r="K38">
        <f>MES_EOD!AG38+MES_EOD!AH38</f>
        <v>9.6999999999999993</v>
      </c>
      <c r="L38">
        <f>NDMC_EOD!AG38+NDMC_EOD!AH38</f>
        <v>48.48</v>
      </c>
      <c r="M38">
        <f>TPDDL_EOD!AG38+TPDDL_EOD!AH38</f>
        <v>30.85</v>
      </c>
      <c r="N38">
        <f t="shared" si="0"/>
        <v>160</v>
      </c>
      <c r="O38" s="154">
        <f t="shared" si="1"/>
        <v>0</v>
      </c>
      <c r="P38">
        <v>45.26</v>
      </c>
      <c r="Q38">
        <v>25.71</v>
      </c>
      <c r="R38">
        <v>9.6999999999999993</v>
      </c>
      <c r="S38">
        <v>48.48</v>
      </c>
      <c r="T38">
        <v>30.85</v>
      </c>
      <c r="U38" s="156">
        <f t="shared" si="2"/>
        <v>160</v>
      </c>
      <c r="V38" s="154">
        <f t="shared" si="3"/>
        <v>0</v>
      </c>
    </row>
    <row r="39" spans="1:22">
      <c r="A39" t="s">
        <v>81</v>
      </c>
      <c r="B39">
        <f>PPCL!B39</f>
        <v>162</v>
      </c>
      <c r="C39">
        <f>PPCL!C39</f>
        <v>0</v>
      </c>
      <c r="D39">
        <f>PPCL!M39</f>
        <v>162</v>
      </c>
      <c r="E39">
        <f>PPCL!N39</f>
        <v>0</v>
      </c>
      <c r="F39">
        <f t="shared" si="4"/>
        <v>162</v>
      </c>
      <c r="G39">
        <f t="shared" si="5"/>
        <v>162</v>
      </c>
      <c r="H39" s="154"/>
      <c r="I39">
        <f>BRPL_EOD!AG39+BRPL_EOD!AH39</f>
        <v>45.83</v>
      </c>
      <c r="J39">
        <f>BYPL_EOD!AG39+BYPL_EOD!AH39</f>
        <v>26.03</v>
      </c>
      <c r="K39">
        <f>MES_EOD!AG39+MES_EOD!AH39</f>
        <v>9.82</v>
      </c>
      <c r="L39">
        <f>NDMC_EOD!AG39+NDMC_EOD!AH39</f>
        <v>49.09</v>
      </c>
      <c r="M39">
        <f>TPDDL_EOD!AG39+TPDDL_EOD!AH39</f>
        <v>31.23</v>
      </c>
      <c r="N39">
        <f t="shared" si="0"/>
        <v>162</v>
      </c>
      <c r="O39" s="154">
        <f t="shared" si="1"/>
        <v>0</v>
      </c>
      <c r="P39">
        <v>45.83</v>
      </c>
      <c r="Q39">
        <v>26.03</v>
      </c>
      <c r="R39">
        <v>9.82</v>
      </c>
      <c r="S39">
        <v>49.09</v>
      </c>
      <c r="T39">
        <v>31.23</v>
      </c>
      <c r="U39" s="156">
        <f t="shared" si="2"/>
        <v>162</v>
      </c>
      <c r="V39" s="154">
        <f t="shared" si="3"/>
        <v>0</v>
      </c>
    </row>
    <row r="40" spans="1:22">
      <c r="A40" t="s">
        <v>82</v>
      </c>
      <c r="B40">
        <f>PPCL!B40</f>
        <v>156</v>
      </c>
      <c r="C40">
        <f>PPCL!C40</f>
        <v>0</v>
      </c>
      <c r="D40">
        <f>PPCL!M40</f>
        <v>156</v>
      </c>
      <c r="E40">
        <f>PPCL!N40</f>
        <v>0</v>
      </c>
      <c r="F40">
        <f t="shared" si="4"/>
        <v>156</v>
      </c>
      <c r="G40">
        <f t="shared" si="5"/>
        <v>156</v>
      </c>
      <c r="H40" s="154"/>
      <c r="I40">
        <f>BRPL_EOD!AG40+BRPL_EOD!AH40</f>
        <v>44.13</v>
      </c>
      <c r="J40">
        <f>BYPL_EOD!AG40+BYPL_EOD!AH40</f>
        <v>25.07</v>
      </c>
      <c r="K40">
        <f>MES_EOD!AG40+MES_EOD!AH40</f>
        <v>9.4499999999999993</v>
      </c>
      <c r="L40">
        <f>NDMC_EOD!AG40+NDMC_EOD!AH40</f>
        <v>47.27</v>
      </c>
      <c r="M40">
        <f>TPDDL_EOD!AG40+TPDDL_EOD!AH40</f>
        <v>30.08</v>
      </c>
      <c r="N40">
        <f t="shared" si="0"/>
        <v>156</v>
      </c>
      <c r="O40" s="154">
        <f t="shared" si="1"/>
        <v>0</v>
      </c>
      <c r="P40">
        <v>44.13</v>
      </c>
      <c r="Q40">
        <v>25.07</v>
      </c>
      <c r="R40">
        <v>9.4499999999999993</v>
      </c>
      <c r="S40">
        <v>47.27</v>
      </c>
      <c r="T40">
        <v>30.08</v>
      </c>
      <c r="U40" s="156">
        <f t="shared" si="2"/>
        <v>156</v>
      </c>
      <c r="V40" s="154">
        <f t="shared" si="3"/>
        <v>0</v>
      </c>
    </row>
    <row r="41" spans="1:22">
      <c r="A41" t="s">
        <v>83</v>
      </c>
      <c r="B41">
        <f>PPCL!B41</f>
        <v>160</v>
      </c>
      <c r="C41">
        <f>PPCL!C41</f>
        <v>0</v>
      </c>
      <c r="D41">
        <f>PPCL!M41</f>
        <v>160</v>
      </c>
      <c r="E41">
        <f>PPCL!N41</f>
        <v>0</v>
      </c>
      <c r="F41">
        <f t="shared" si="4"/>
        <v>160</v>
      </c>
      <c r="G41">
        <f t="shared" si="5"/>
        <v>160</v>
      </c>
      <c r="H41" s="154"/>
      <c r="I41">
        <f>BRPL_EOD!AG41+BRPL_EOD!AH41</f>
        <v>45.26</v>
      </c>
      <c r="J41">
        <f>BYPL_EOD!AG41+BYPL_EOD!AH41</f>
        <v>25.71</v>
      </c>
      <c r="K41">
        <f>MES_EOD!AG41+MES_EOD!AH41</f>
        <v>9.6999999999999993</v>
      </c>
      <c r="L41">
        <f>NDMC_EOD!AG41+NDMC_EOD!AH41</f>
        <v>48.48</v>
      </c>
      <c r="M41">
        <f>TPDDL_EOD!AG41+TPDDL_EOD!AH41</f>
        <v>30.85</v>
      </c>
      <c r="N41">
        <f t="shared" si="0"/>
        <v>160</v>
      </c>
      <c r="O41" s="154">
        <f t="shared" si="1"/>
        <v>0</v>
      </c>
      <c r="P41">
        <v>45.26</v>
      </c>
      <c r="Q41">
        <v>25.71</v>
      </c>
      <c r="R41">
        <v>9.6999999999999993</v>
      </c>
      <c r="S41">
        <v>48.48</v>
      </c>
      <c r="T41">
        <v>30.85</v>
      </c>
      <c r="U41" s="156">
        <f t="shared" si="2"/>
        <v>160</v>
      </c>
      <c r="V41" s="154">
        <f t="shared" si="3"/>
        <v>0</v>
      </c>
    </row>
    <row r="42" spans="1:22">
      <c r="A42" t="s">
        <v>84</v>
      </c>
      <c r="B42">
        <f>PPCL!B42</f>
        <v>160</v>
      </c>
      <c r="C42">
        <f>PPCL!C42</f>
        <v>0</v>
      </c>
      <c r="D42">
        <f>PPCL!M42</f>
        <v>160</v>
      </c>
      <c r="E42">
        <f>PPCL!N42</f>
        <v>0</v>
      </c>
      <c r="F42">
        <f t="shared" si="4"/>
        <v>160</v>
      </c>
      <c r="G42">
        <f t="shared" si="5"/>
        <v>160</v>
      </c>
      <c r="H42" s="154"/>
      <c r="I42">
        <f>BRPL_EOD!AG42+BRPL_EOD!AH42</f>
        <v>45.26</v>
      </c>
      <c r="J42">
        <f>BYPL_EOD!AG42+BYPL_EOD!AH42</f>
        <v>25.71</v>
      </c>
      <c r="K42">
        <f>MES_EOD!AG42+MES_EOD!AH42</f>
        <v>9.6999999999999993</v>
      </c>
      <c r="L42">
        <f>NDMC_EOD!AG42+NDMC_EOD!AH42</f>
        <v>48.48</v>
      </c>
      <c r="M42">
        <f>TPDDL_EOD!AG42+TPDDL_EOD!AH42</f>
        <v>30.85</v>
      </c>
      <c r="N42">
        <f t="shared" si="0"/>
        <v>160</v>
      </c>
      <c r="O42" s="154">
        <f t="shared" si="1"/>
        <v>0</v>
      </c>
      <c r="P42">
        <v>45.26</v>
      </c>
      <c r="Q42">
        <v>25.71</v>
      </c>
      <c r="R42">
        <v>9.6999999999999993</v>
      </c>
      <c r="S42">
        <v>48.48</v>
      </c>
      <c r="T42">
        <v>30.85</v>
      </c>
      <c r="U42" s="156">
        <f t="shared" si="2"/>
        <v>160</v>
      </c>
      <c r="V42" s="154">
        <f t="shared" si="3"/>
        <v>0</v>
      </c>
    </row>
    <row r="43" spans="1:22">
      <c r="A43" t="s">
        <v>85</v>
      </c>
      <c r="B43">
        <f>PPCL!B43</f>
        <v>162</v>
      </c>
      <c r="C43">
        <f>PPCL!C43</f>
        <v>0</v>
      </c>
      <c r="D43">
        <f>PPCL!M43</f>
        <v>162</v>
      </c>
      <c r="E43">
        <f>PPCL!N43</f>
        <v>0</v>
      </c>
      <c r="F43">
        <f t="shared" si="4"/>
        <v>162</v>
      </c>
      <c r="G43">
        <f t="shared" si="5"/>
        <v>162</v>
      </c>
      <c r="H43" s="154"/>
      <c r="I43">
        <f>BRPL_EOD!AG43+BRPL_EOD!AH43</f>
        <v>45.83</v>
      </c>
      <c r="J43">
        <f>BYPL_EOD!AG43+BYPL_EOD!AH43</f>
        <v>26.03</v>
      </c>
      <c r="K43">
        <f>MES_EOD!AG43+MES_EOD!AH43</f>
        <v>9.82</v>
      </c>
      <c r="L43">
        <f>NDMC_EOD!AG43+NDMC_EOD!AH43</f>
        <v>49.09</v>
      </c>
      <c r="M43">
        <f>TPDDL_EOD!AG43+TPDDL_EOD!AH43</f>
        <v>31.23</v>
      </c>
      <c r="N43">
        <f t="shared" si="0"/>
        <v>162</v>
      </c>
      <c r="O43" s="154">
        <f t="shared" si="1"/>
        <v>0</v>
      </c>
      <c r="P43">
        <v>45.83</v>
      </c>
      <c r="Q43">
        <v>26.03</v>
      </c>
      <c r="R43">
        <v>9.82</v>
      </c>
      <c r="S43">
        <v>49.09</v>
      </c>
      <c r="T43">
        <v>31.23</v>
      </c>
      <c r="U43" s="156">
        <f t="shared" si="2"/>
        <v>162</v>
      </c>
      <c r="V43" s="154">
        <f t="shared" si="3"/>
        <v>0</v>
      </c>
    </row>
    <row r="44" spans="1:22">
      <c r="A44" t="s">
        <v>86</v>
      </c>
      <c r="B44">
        <f>PPCL!B44</f>
        <v>162</v>
      </c>
      <c r="C44">
        <f>PPCL!C44</f>
        <v>0</v>
      </c>
      <c r="D44">
        <f>PPCL!M44</f>
        <v>162</v>
      </c>
      <c r="E44">
        <f>PPCL!N44</f>
        <v>0</v>
      </c>
      <c r="F44">
        <f t="shared" si="4"/>
        <v>162</v>
      </c>
      <c r="G44">
        <f t="shared" si="5"/>
        <v>162</v>
      </c>
      <c r="H44" s="154"/>
      <c r="I44">
        <f>BRPL_EOD!AG44+BRPL_EOD!AH44</f>
        <v>45.83</v>
      </c>
      <c r="J44">
        <f>BYPL_EOD!AG44+BYPL_EOD!AH44</f>
        <v>26.03</v>
      </c>
      <c r="K44">
        <f>MES_EOD!AG44+MES_EOD!AH44</f>
        <v>9.82</v>
      </c>
      <c r="L44">
        <f>NDMC_EOD!AG44+NDMC_EOD!AH44</f>
        <v>49.09</v>
      </c>
      <c r="M44">
        <f>TPDDL_EOD!AG44+TPDDL_EOD!AH44</f>
        <v>31.23</v>
      </c>
      <c r="N44">
        <f t="shared" si="0"/>
        <v>162</v>
      </c>
      <c r="O44" s="154">
        <f t="shared" si="1"/>
        <v>0</v>
      </c>
      <c r="P44">
        <v>45.83</v>
      </c>
      <c r="Q44">
        <v>26.03</v>
      </c>
      <c r="R44">
        <v>9.82</v>
      </c>
      <c r="S44">
        <v>49.09</v>
      </c>
      <c r="T44">
        <v>31.23</v>
      </c>
      <c r="U44" s="156">
        <f t="shared" si="2"/>
        <v>162</v>
      </c>
      <c r="V44" s="154">
        <f t="shared" si="3"/>
        <v>0</v>
      </c>
    </row>
    <row r="45" spans="1:22">
      <c r="A45" t="s">
        <v>87</v>
      </c>
      <c r="B45">
        <f>PPCL!B45</f>
        <v>158</v>
      </c>
      <c r="C45">
        <f>PPCL!C45</f>
        <v>0</v>
      </c>
      <c r="D45">
        <f>PPCL!M45</f>
        <v>158</v>
      </c>
      <c r="E45">
        <f>PPCL!N45</f>
        <v>0</v>
      </c>
      <c r="F45">
        <f t="shared" si="4"/>
        <v>158</v>
      </c>
      <c r="G45">
        <f t="shared" si="5"/>
        <v>158</v>
      </c>
      <c r="H45" s="154"/>
      <c r="I45">
        <f>BRPL_EOD!AG45+BRPL_EOD!AH45</f>
        <v>44.7</v>
      </c>
      <c r="J45">
        <f>BYPL_EOD!AG45+BYPL_EOD!AH45</f>
        <v>25.39</v>
      </c>
      <c r="K45">
        <f>MES_EOD!AG45+MES_EOD!AH45</f>
        <v>9.57</v>
      </c>
      <c r="L45">
        <f>NDMC_EOD!AG45+NDMC_EOD!AH45</f>
        <v>47.87</v>
      </c>
      <c r="M45">
        <f>TPDDL_EOD!AG45+TPDDL_EOD!AH45</f>
        <v>30.46</v>
      </c>
      <c r="N45">
        <f t="shared" si="0"/>
        <v>157.99</v>
      </c>
      <c r="O45" s="154">
        <f t="shared" si="1"/>
        <v>9.9999999999909051E-3</v>
      </c>
      <c r="P45">
        <v>44.7</v>
      </c>
      <c r="Q45">
        <v>25.390599999999999</v>
      </c>
      <c r="R45">
        <v>9.5734605393896306</v>
      </c>
      <c r="S45">
        <v>47.873690205819727</v>
      </c>
      <c r="T45">
        <v>30.462249254790631</v>
      </c>
      <c r="U45" s="156">
        <f t="shared" si="2"/>
        <v>157.99999999999997</v>
      </c>
      <c r="V45" s="154">
        <f t="shared" si="3"/>
        <v>0</v>
      </c>
    </row>
    <row r="46" spans="1:22">
      <c r="A46" t="s">
        <v>88</v>
      </c>
      <c r="B46">
        <f>PPCL!B46</f>
        <v>164</v>
      </c>
      <c r="C46">
        <f>PPCL!C46</f>
        <v>0</v>
      </c>
      <c r="D46">
        <f>PPCL!M46</f>
        <v>164</v>
      </c>
      <c r="E46">
        <f>PPCL!N46</f>
        <v>0</v>
      </c>
      <c r="F46">
        <f t="shared" si="4"/>
        <v>164</v>
      </c>
      <c r="G46">
        <f t="shared" si="5"/>
        <v>164</v>
      </c>
      <c r="H46" s="154"/>
      <c r="I46">
        <f>BRPL_EOD!AG46+BRPL_EOD!AH46</f>
        <v>46.4</v>
      </c>
      <c r="J46">
        <f>BYPL_EOD!AG46+BYPL_EOD!AH46</f>
        <v>26.35</v>
      </c>
      <c r="K46">
        <f>MES_EOD!AG46+MES_EOD!AH46</f>
        <v>9.94</v>
      </c>
      <c r="L46">
        <f>NDMC_EOD!AG46+NDMC_EOD!AH46</f>
        <v>49.69</v>
      </c>
      <c r="M46">
        <f>TPDDL_EOD!AG46+TPDDL_EOD!AH46</f>
        <v>31.62</v>
      </c>
      <c r="N46">
        <f t="shared" si="0"/>
        <v>164</v>
      </c>
      <c r="O46" s="154">
        <f t="shared" si="1"/>
        <v>0</v>
      </c>
      <c r="P46">
        <v>46.4</v>
      </c>
      <c r="Q46">
        <v>26.35</v>
      </c>
      <c r="R46">
        <v>9.94</v>
      </c>
      <c r="S46">
        <v>49.69</v>
      </c>
      <c r="T46">
        <v>31.62</v>
      </c>
      <c r="U46" s="156">
        <f t="shared" si="2"/>
        <v>164</v>
      </c>
      <c r="V46" s="154">
        <f t="shared" si="3"/>
        <v>0</v>
      </c>
    </row>
    <row r="47" spans="1:22">
      <c r="A47" t="s">
        <v>89</v>
      </c>
      <c r="B47">
        <f>PPCL!B47</f>
        <v>162</v>
      </c>
      <c r="C47">
        <f>PPCL!C47</f>
        <v>0</v>
      </c>
      <c r="D47">
        <f>PPCL!M47</f>
        <v>162</v>
      </c>
      <c r="E47">
        <f>PPCL!N47</f>
        <v>0</v>
      </c>
      <c r="F47">
        <f t="shared" si="4"/>
        <v>162</v>
      </c>
      <c r="G47">
        <f t="shared" si="5"/>
        <v>162</v>
      </c>
      <c r="H47" s="154"/>
      <c r="I47">
        <f>BRPL_EOD!AG47+BRPL_EOD!AH47</f>
        <v>45.83</v>
      </c>
      <c r="J47">
        <f>BYPL_EOD!AG47+BYPL_EOD!AH47</f>
        <v>26.03</v>
      </c>
      <c r="K47">
        <f>MES_EOD!AG47+MES_EOD!AH47</f>
        <v>9.82</v>
      </c>
      <c r="L47">
        <f>NDMC_EOD!AG47+NDMC_EOD!AH47</f>
        <v>49.09</v>
      </c>
      <c r="M47">
        <f>TPDDL_EOD!AG47+TPDDL_EOD!AH47</f>
        <v>31.23</v>
      </c>
      <c r="N47">
        <f t="shared" si="0"/>
        <v>162</v>
      </c>
      <c r="O47" s="154">
        <f t="shared" si="1"/>
        <v>0</v>
      </c>
      <c r="P47">
        <v>45.83</v>
      </c>
      <c r="Q47">
        <v>26.03</v>
      </c>
      <c r="R47">
        <v>9.82</v>
      </c>
      <c r="S47">
        <v>49.09</v>
      </c>
      <c r="T47">
        <v>31.23</v>
      </c>
      <c r="U47" s="156">
        <f t="shared" si="2"/>
        <v>162</v>
      </c>
      <c r="V47" s="154">
        <f t="shared" si="3"/>
        <v>0</v>
      </c>
    </row>
    <row r="48" spans="1:22">
      <c r="A48" t="s">
        <v>90</v>
      </c>
      <c r="B48">
        <f>PPCL!B48</f>
        <v>162</v>
      </c>
      <c r="C48">
        <f>PPCL!C48</f>
        <v>60</v>
      </c>
      <c r="D48">
        <f>PPCL!M48</f>
        <v>162</v>
      </c>
      <c r="E48">
        <f>PPCL!N48</f>
        <v>0</v>
      </c>
      <c r="F48">
        <f t="shared" si="4"/>
        <v>222</v>
      </c>
      <c r="G48">
        <f t="shared" si="5"/>
        <v>162</v>
      </c>
      <c r="H48" s="154"/>
      <c r="I48">
        <f>BRPL_EOD!AG48+BRPL_EOD!AH48</f>
        <v>45.83</v>
      </c>
      <c r="J48">
        <f>BYPL_EOD!AG48+BYPL_EOD!AH48</f>
        <v>26.03</v>
      </c>
      <c r="K48">
        <f>MES_EOD!AG48+MES_EOD!AH48</f>
        <v>9.82</v>
      </c>
      <c r="L48">
        <f>NDMC_EOD!AG48+NDMC_EOD!AH48</f>
        <v>49.09</v>
      </c>
      <c r="M48">
        <f>TPDDL_EOD!AG48+TPDDL_EOD!AH48</f>
        <v>31.23</v>
      </c>
      <c r="N48">
        <f t="shared" si="0"/>
        <v>162</v>
      </c>
      <c r="O48" s="154">
        <f t="shared" si="1"/>
        <v>0</v>
      </c>
      <c r="P48">
        <v>45.83</v>
      </c>
      <c r="Q48">
        <v>26.03</v>
      </c>
      <c r="R48">
        <v>9.82</v>
      </c>
      <c r="S48">
        <v>49.09</v>
      </c>
      <c r="T48">
        <v>31.23</v>
      </c>
      <c r="U48" s="156">
        <f t="shared" si="2"/>
        <v>162</v>
      </c>
      <c r="V48" s="154">
        <f t="shared" si="3"/>
        <v>0</v>
      </c>
    </row>
    <row r="49" spans="1:22">
      <c r="A49" t="s">
        <v>91</v>
      </c>
      <c r="B49">
        <f>PPCL!B49</f>
        <v>162</v>
      </c>
      <c r="C49">
        <f>PPCL!C49</f>
        <v>0</v>
      </c>
      <c r="D49">
        <f>PPCL!M49</f>
        <v>162</v>
      </c>
      <c r="E49">
        <f>PPCL!N49</f>
        <v>0</v>
      </c>
      <c r="F49">
        <f t="shared" si="4"/>
        <v>162</v>
      </c>
      <c r="G49">
        <f t="shared" si="5"/>
        <v>162</v>
      </c>
      <c r="H49" s="154"/>
      <c r="I49">
        <f>BRPL_EOD!AG49+BRPL_EOD!AH49</f>
        <v>45.83</v>
      </c>
      <c r="J49">
        <f>BYPL_EOD!AG49+BYPL_EOD!AH49</f>
        <v>26.03</v>
      </c>
      <c r="K49">
        <f>MES_EOD!AG49+MES_EOD!AH49</f>
        <v>9.82</v>
      </c>
      <c r="L49">
        <f>NDMC_EOD!AG49+NDMC_EOD!AH49</f>
        <v>49.09</v>
      </c>
      <c r="M49">
        <f>TPDDL_EOD!AG49+TPDDL_EOD!AH49</f>
        <v>31.23</v>
      </c>
      <c r="N49">
        <f t="shared" si="0"/>
        <v>162</v>
      </c>
      <c r="O49" s="154">
        <f t="shared" si="1"/>
        <v>0</v>
      </c>
      <c r="P49">
        <v>45.83</v>
      </c>
      <c r="Q49">
        <v>26.03</v>
      </c>
      <c r="R49">
        <v>9.82</v>
      </c>
      <c r="S49">
        <v>49.09</v>
      </c>
      <c r="T49">
        <v>31.23</v>
      </c>
      <c r="U49" s="156">
        <f t="shared" si="2"/>
        <v>162</v>
      </c>
      <c r="V49" s="154">
        <f t="shared" si="3"/>
        <v>0</v>
      </c>
    </row>
    <row r="50" spans="1:22">
      <c r="A50" t="s">
        <v>92</v>
      </c>
      <c r="B50">
        <f>PPCL!B50</f>
        <v>162</v>
      </c>
      <c r="C50">
        <f>PPCL!C50</f>
        <v>0</v>
      </c>
      <c r="D50">
        <f>PPCL!M50</f>
        <v>162</v>
      </c>
      <c r="E50">
        <f>PPCL!N50</f>
        <v>0</v>
      </c>
      <c r="F50">
        <f t="shared" si="4"/>
        <v>162</v>
      </c>
      <c r="G50">
        <f t="shared" si="5"/>
        <v>162</v>
      </c>
      <c r="H50" s="154"/>
      <c r="I50">
        <f>BRPL_EOD!AG50+BRPL_EOD!AH50</f>
        <v>45.83</v>
      </c>
      <c r="J50">
        <f>BYPL_EOD!AG50+BYPL_EOD!AH50</f>
        <v>26.03</v>
      </c>
      <c r="K50">
        <f>MES_EOD!AG50+MES_EOD!AH50</f>
        <v>9.82</v>
      </c>
      <c r="L50">
        <f>NDMC_EOD!AG50+NDMC_EOD!AH50</f>
        <v>49.09</v>
      </c>
      <c r="M50">
        <f>TPDDL_EOD!AG50+TPDDL_EOD!AH50</f>
        <v>31.23</v>
      </c>
      <c r="N50">
        <f t="shared" si="0"/>
        <v>162</v>
      </c>
      <c r="O50" s="154">
        <f t="shared" si="1"/>
        <v>0</v>
      </c>
      <c r="P50">
        <v>45.83</v>
      </c>
      <c r="Q50">
        <v>26.03</v>
      </c>
      <c r="R50">
        <v>9.82</v>
      </c>
      <c r="S50">
        <v>49.09</v>
      </c>
      <c r="T50">
        <v>31.23</v>
      </c>
      <c r="U50" s="156">
        <f t="shared" si="2"/>
        <v>162</v>
      </c>
      <c r="V50" s="154">
        <f t="shared" si="3"/>
        <v>0</v>
      </c>
    </row>
    <row r="51" spans="1:22">
      <c r="A51" t="s">
        <v>93</v>
      </c>
      <c r="B51">
        <f>PPCL!B51</f>
        <v>162</v>
      </c>
      <c r="C51">
        <f>PPCL!C51</f>
        <v>0</v>
      </c>
      <c r="D51">
        <f>PPCL!M51</f>
        <v>162</v>
      </c>
      <c r="E51">
        <f>PPCL!N51</f>
        <v>0</v>
      </c>
      <c r="F51">
        <f t="shared" si="4"/>
        <v>162</v>
      </c>
      <c r="G51">
        <f t="shared" si="5"/>
        <v>162</v>
      </c>
      <c r="H51" s="154"/>
      <c r="I51">
        <f>BRPL_EOD!AG51+BRPL_EOD!AH51</f>
        <v>45.83</v>
      </c>
      <c r="J51">
        <f>BYPL_EOD!AG51+BYPL_EOD!AH51</f>
        <v>26.03</v>
      </c>
      <c r="K51">
        <f>MES_EOD!AG51+MES_EOD!AH51</f>
        <v>9.82</v>
      </c>
      <c r="L51">
        <f>NDMC_EOD!AG51+NDMC_EOD!AH51</f>
        <v>49.09</v>
      </c>
      <c r="M51">
        <f>TPDDL_EOD!AG51+TPDDL_EOD!AH51</f>
        <v>31.23</v>
      </c>
      <c r="N51">
        <f t="shared" si="0"/>
        <v>162</v>
      </c>
      <c r="O51" s="154">
        <f t="shared" si="1"/>
        <v>0</v>
      </c>
      <c r="P51">
        <v>45.83</v>
      </c>
      <c r="Q51">
        <v>26.03</v>
      </c>
      <c r="R51">
        <v>9.82</v>
      </c>
      <c r="S51">
        <v>49.09</v>
      </c>
      <c r="T51">
        <v>31.23</v>
      </c>
      <c r="U51" s="156">
        <f t="shared" si="2"/>
        <v>162</v>
      </c>
      <c r="V51" s="154">
        <f t="shared" si="3"/>
        <v>0</v>
      </c>
    </row>
    <row r="52" spans="1:22">
      <c r="A52" t="s">
        <v>94</v>
      </c>
      <c r="B52">
        <f>PPCL!B52</f>
        <v>158</v>
      </c>
      <c r="C52">
        <f>PPCL!C52</f>
        <v>0</v>
      </c>
      <c r="D52">
        <f>PPCL!M52</f>
        <v>158</v>
      </c>
      <c r="E52">
        <f>PPCL!N52</f>
        <v>0</v>
      </c>
      <c r="F52">
        <f t="shared" si="4"/>
        <v>158</v>
      </c>
      <c r="G52">
        <f t="shared" si="5"/>
        <v>158</v>
      </c>
      <c r="H52" s="154"/>
      <c r="I52">
        <f>BRPL_EOD!AG52+BRPL_EOD!AH52</f>
        <v>44.7</v>
      </c>
      <c r="J52">
        <f>BYPL_EOD!AG52+BYPL_EOD!AH52</f>
        <v>25.39</v>
      </c>
      <c r="K52">
        <f>MES_EOD!AG52+MES_EOD!AH52</f>
        <v>9.57</v>
      </c>
      <c r="L52">
        <f>NDMC_EOD!AG52+NDMC_EOD!AH52</f>
        <v>47.87</v>
      </c>
      <c r="M52">
        <f>TPDDL_EOD!AG52+TPDDL_EOD!AH52</f>
        <v>30.46</v>
      </c>
      <c r="N52">
        <f t="shared" si="0"/>
        <v>157.99</v>
      </c>
      <c r="O52" s="154">
        <f t="shared" si="1"/>
        <v>9.9999999999909051E-3</v>
      </c>
      <c r="P52">
        <v>44.7</v>
      </c>
      <c r="Q52">
        <v>25.390599999999999</v>
      </c>
      <c r="R52">
        <v>9.5734605393896306</v>
      </c>
      <c r="S52">
        <v>47.873690205819727</v>
      </c>
      <c r="T52">
        <v>30.462249254790631</v>
      </c>
      <c r="U52" s="156">
        <f t="shared" si="2"/>
        <v>157.99999999999997</v>
      </c>
      <c r="V52" s="154">
        <f t="shared" si="3"/>
        <v>0</v>
      </c>
    </row>
    <row r="53" spans="1:22">
      <c r="A53" t="s">
        <v>95</v>
      </c>
      <c r="B53">
        <f>PPCL!B53</f>
        <v>164</v>
      </c>
      <c r="C53">
        <f>PPCL!C53</f>
        <v>0</v>
      </c>
      <c r="D53">
        <f>PPCL!M53</f>
        <v>164</v>
      </c>
      <c r="E53">
        <f>PPCL!N53</f>
        <v>0</v>
      </c>
      <c r="F53">
        <f t="shared" si="4"/>
        <v>164</v>
      </c>
      <c r="G53">
        <f t="shared" si="5"/>
        <v>164</v>
      </c>
      <c r="H53" s="154"/>
      <c r="I53">
        <f>BRPL_EOD!AG53+BRPL_EOD!AH53</f>
        <v>46.4</v>
      </c>
      <c r="J53">
        <f>BYPL_EOD!AG53+BYPL_EOD!AH53</f>
        <v>26.35</v>
      </c>
      <c r="K53">
        <f>MES_EOD!AG53+MES_EOD!AH53</f>
        <v>9.94</v>
      </c>
      <c r="L53">
        <f>NDMC_EOD!AG53+NDMC_EOD!AH53</f>
        <v>49.69</v>
      </c>
      <c r="M53">
        <f>TPDDL_EOD!AG53+TPDDL_EOD!AH53</f>
        <v>31.62</v>
      </c>
      <c r="N53">
        <f t="shared" si="0"/>
        <v>164</v>
      </c>
      <c r="O53" s="154">
        <f t="shared" si="1"/>
        <v>0</v>
      </c>
      <c r="P53">
        <v>46.4</v>
      </c>
      <c r="Q53">
        <v>26.35</v>
      </c>
      <c r="R53">
        <v>9.94</v>
      </c>
      <c r="S53">
        <v>49.69</v>
      </c>
      <c r="T53">
        <v>31.62</v>
      </c>
      <c r="U53" s="156">
        <f t="shared" si="2"/>
        <v>164</v>
      </c>
      <c r="V53" s="154">
        <f t="shared" si="3"/>
        <v>0</v>
      </c>
    </row>
    <row r="54" spans="1:22">
      <c r="A54" t="s">
        <v>96</v>
      </c>
      <c r="B54">
        <f>PPCL!B54</f>
        <v>162</v>
      </c>
      <c r="C54">
        <f>PPCL!C54</f>
        <v>0</v>
      </c>
      <c r="D54">
        <f>PPCL!M54</f>
        <v>162</v>
      </c>
      <c r="E54">
        <f>PPCL!N54</f>
        <v>0</v>
      </c>
      <c r="F54">
        <f t="shared" si="4"/>
        <v>162</v>
      </c>
      <c r="G54">
        <f t="shared" si="5"/>
        <v>162</v>
      </c>
      <c r="H54" s="154"/>
      <c r="I54">
        <f>BRPL_EOD!AG54+BRPL_EOD!AH54</f>
        <v>45.83</v>
      </c>
      <c r="J54">
        <f>BYPL_EOD!AG54+BYPL_EOD!AH54</f>
        <v>26.03</v>
      </c>
      <c r="K54">
        <f>MES_EOD!AG54+MES_EOD!AH54</f>
        <v>9.82</v>
      </c>
      <c r="L54">
        <f>NDMC_EOD!AG54+NDMC_EOD!AH54</f>
        <v>49.09</v>
      </c>
      <c r="M54">
        <f>TPDDL_EOD!AG54+TPDDL_EOD!AH54</f>
        <v>31.23</v>
      </c>
      <c r="N54">
        <f t="shared" si="0"/>
        <v>162</v>
      </c>
      <c r="O54" s="154">
        <f t="shared" si="1"/>
        <v>0</v>
      </c>
      <c r="P54">
        <v>45.83</v>
      </c>
      <c r="Q54">
        <v>26.03</v>
      </c>
      <c r="R54">
        <v>9.82</v>
      </c>
      <c r="S54">
        <v>49.09</v>
      </c>
      <c r="T54">
        <v>31.23</v>
      </c>
      <c r="U54" s="156">
        <f t="shared" si="2"/>
        <v>162</v>
      </c>
      <c r="V54" s="154">
        <f t="shared" si="3"/>
        <v>0</v>
      </c>
    </row>
    <row r="55" spans="1:22">
      <c r="A55" t="s">
        <v>97</v>
      </c>
      <c r="B55">
        <f>PPCL!B55</f>
        <v>162</v>
      </c>
      <c r="C55">
        <f>PPCL!C55</f>
        <v>0</v>
      </c>
      <c r="D55">
        <f>PPCL!M55</f>
        <v>162</v>
      </c>
      <c r="E55">
        <f>PPCL!N55</f>
        <v>0</v>
      </c>
      <c r="F55">
        <f t="shared" si="4"/>
        <v>162</v>
      </c>
      <c r="G55">
        <f t="shared" si="5"/>
        <v>162</v>
      </c>
      <c r="H55" s="154"/>
      <c r="I55">
        <f>BRPL_EOD!AG55+BRPL_EOD!AH55</f>
        <v>45.83</v>
      </c>
      <c r="J55">
        <f>BYPL_EOD!AG55+BYPL_EOD!AH55</f>
        <v>26.03</v>
      </c>
      <c r="K55">
        <f>MES_EOD!AG55+MES_EOD!AH55</f>
        <v>9.82</v>
      </c>
      <c r="L55">
        <f>NDMC_EOD!AG55+NDMC_EOD!AH55</f>
        <v>49.09</v>
      </c>
      <c r="M55">
        <f>TPDDL_EOD!AG55+TPDDL_EOD!AH55</f>
        <v>31.23</v>
      </c>
      <c r="N55">
        <f t="shared" si="0"/>
        <v>162</v>
      </c>
      <c r="O55" s="154">
        <f t="shared" si="1"/>
        <v>0</v>
      </c>
      <c r="P55">
        <v>45.83</v>
      </c>
      <c r="Q55">
        <v>26.03</v>
      </c>
      <c r="R55">
        <v>9.82</v>
      </c>
      <c r="S55">
        <v>49.09</v>
      </c>
      <c r="T55">
        <v>31.23</v>
      </c>
      <c r="U55" s="156">
        <f t="shared" si="2"/>
        <v>162</v>
      </c>
      <c r="V55" s="154">
        <f t="shared" si="3"/>
        <v>0</v>
      </c>
    </row>
    <row r="56" spans="1:22">
      <c r="A56" t="s">
        <v>98</v>
      </c>
      <c r="B56">
        <f>PPCL!B56</f>
        <v>162</v>
      </c>
      <c r="C56">
        <f>PPCL!C56</f>
        <v>0</v>
      </c>
      <c r="D56">
        <f>PPCL!M56</f>
        <v>162</v>
      </c>
      <c r="E56">
        <f>PPCL!N56</f>
        <v>0</v>
      </c>
      <c r="F56">
        <f t="shared" si="4"/>
        <v>162</v>
      </c>
      <c r="G56">
        <f t="shared" si="5"/>
        <v>162</v>
      </c>
      <c r="H56" s="154"/>
      <c r="I56">
        <f>BRPL_EOD!AG56+BRPL_EOD!AH56</f>
        <v>45.83</v>
      </c>
      <c r="J56">
        <f>BYPL_EOD!AG56+BYPL_EOD!AH56</f>
        <v>26.03</v>
      </c>
      <c r="K56">
        <f>MES_EOD!AG56+MES_EOD!AH56</f>
        <v>9.82</v>
      </c>
      <c r="L56">
        <f>NDMC_EOD!AG56+NDMC_EOD!AH56</f>
        <v>49.09</v>
      </c>
      <c r="M56">
        <f>TPDDL_EOD!AG56+TPDDL_EOD!AH56</f>
        <v>31.23</v>
      </c>
      <c r="N56">
        <f t="shared" si="0"/>
        <v>162</v>
      </c>
      <c r="O56" s="154">
        <f t="shared" si="1"/>
        <v>0</v>
      </c>
      <c r="P56">
        <v>45.83</v>
      </c>
      <c r="Q56">
        <v>26.03</v>
      </c>
      <c r="R56">
        <v>9.82</v>
      </c>
      <c r="S56">
        <v>49.09</v>
      </c>
      <c r="T56">
        <v>31.23</v>
      </c>
      <c r="U56" s="156">
        <f t="shared" si="2"/>
        <v>162</v>
      </c>
      <c r="V56" s="154">
        <f t="shared" si="3"/>
        <v>0</v>
      </c>
    </row>
    <row r="57" spans="1:22">
      <c r="A57" t="s">
        <v>99</v>
      </c>
      <c r="B57">
        <f>PPCL!B57</f>
        <v>162</v>
      </c>
      <c r="C57">
        <f>PPCL!C57</f>
        <v>0</v>
      </c>
      <c r="D57">
        <f>PPCL!M57</f>
        <v>162</v>
      </c>
      <c r="E57">
        <f>PPCL!N57</f>
        <v>0</v>
      </c>
      <c r="F57">
        <f t="shared" si="4"/>
        <v>162</v>
      </c>
      <c r="G57">
        <f t="shared" si="5"/>
        <v>162</v>
      </c>
      <c r="H57" s="154"/>
      <c r="I57">
        <f>BRPL_EOD!AG57+BRPL_EOD!AH57</f>
        <v>45.83</v>
      </c>
      <c r="J57">
        <f>BYPL_EOD!AG57+BYPL_EOD!AH57</f>
        <v>26.03</v>
      </c>
      <c r="K57">
        <f>MES_EOD!AG57+MES_EOD!AH57</f>
        <v>9.82</v>
      </c>
      <c r="L57">
        <f>NDMC_EOD!AG57+NDMC_EOD!AH57</f>
        <v>49.09</v>
      </c>
      <c r="M57">
        <f>TPDDL_EOD!AG57+TPDDL_EOD!AH57</f>
        <v>31.23</v>
      </c>
      <c r="N57">
        <f t="shared" si="0"/>
        <v>162</v>
      </c>
      <c r="O57" s="154">
        <f t="shared" si="1"/>
        <v>0</v>
      </c>
      <c r="P57">
        <v>45.83</v>
      </c>
      <c r="Q57">
        <v>26.03</v>
      </c>
      <c r="R57">
        <v>9.82</v>
      </c>
      <c r="S57">
        <v>49.09</v>
      </c>
      <c r="T57">
        <v>31.23</v>
      </c>
      <c r="U57" s="156">
        <f t="shared" si="2"/>
        <v>162</v>
      </c>
      <c r="V57" s="154">
        <f t="shared" si="3"/>
        <v>0</v>
      </c>
    </row>
    <row r="58" spans="1:22">
      <c r="A58" t="s">
        <v>100</v>
      </c>
      <c r="B58">
        <f>PPCL!B58</f>
        <v>162</v>
      </c>
      <c r="C58">
        <f>PPCL!C58</f>
        <v>0</v>
      </c>
      <c r="D58">
        <f>PPCL!M58</f>
        <v>162</v>
      </c>
      <c r="E58">
        <f>PPCL!N58</f>
        <v>0</v>
      </c>
      <c r="F58">
        <f t="shared" si="4"/>
        <v>162</v>
      </c>
      <c r="G58">
        <f t="shared" si="5"/>
        <v>162</v>
      </c>
      <c r="H58" s="154"/>
      <c r="I58">
        <f>BRPL_EOD!AG58+BRPL_EOD!AH58</f>
        <v>45.83</v>
      </c>
      <c r="J58">
        <f>BYPL_EOD!AG58+BYPL_EOD!AH58</f>
        <v>26.03</v>
      </c>
      <c r="K58">
        <f>MES_EOD!AG58+MES_EOD!AH58</f>
        <v>9.82</v>
      </c>
      <c r="L58">
        <f>NDMC_EOD!AG58+NDMC_EOD!AH58</f>
        <v>49.09</v>
      </c>
      <c r="M58">
        <f>TPDDL_EOD!AG58+TPDDL_EOD!AH58</f>
        <v>31.23</v>
      </c>
      <c r="N58">
        <f t="shared" si="0"/>
        <v>162</v>
      </c>
      <c r="O58" s="154">
        <f t="shared" si="1"/>
        <v>0</v>
      </c>
      <c r="P58">
        <v>45.83</v>
      </c>
      <c r="Q58">
        <v>26.03</v>
      </c>
      <c r="R58">
        <v>9.82</v>
      </c>
      <c r="S58">
        <v>49.09</v>
      </c>
      <c r="T58">
        <v>31.23</v>
      </c>
      <c r="U58" s="156">
        <f t="shared" si="2"/>
        <v>162</v>
      </c>
      <c r="V58" s="154">
        <f t="shared" si="3"/>
        <v>0</v>
      </c>
    </row>
    <row r="59" spans="1:22">
      <c r="A59" t="s">
        <v>101</v>
      </c>
      <c r="B59">
        <f>PPCL!B59</f>
        <v>158</v>
      </c>
      <c r="C59">
        <f>PPCL!C59</f>
        <v>0</v>
      </c>
      <c r="D59">
        <f>PPCL!M59</f>
        <v>158</v>
      </c>
      <c r="E59">
        <f>PPCL!N59</f>
        <v>0</v>
      </c>
      <c r="F59">
        <f t="shared" si="4"/>
        <v>158</v>
      </c>
      <c r="G59">
        <f t="shared" si="5"/>
        <v>158</v>
      </c>
      <c r="H59" s="154"/>
      <c r="I59">
        <f>BRPL_EOD!AG59+BRPL_EOD!AH59</f>
        <v>44.7</v>
      </c>
      <c r="J59">
        <f>BYPL_EOD!AG59+BYPL_EOD!AH59</f>
        <v>25.39</v>
      </c>
      <c r="K59">
        <f>MES_EOD!AG59+MES_EOD!AH59</f>
        <v>9.57</v>
      </c>
      <c r="L59">
        <f>NDMC_EOD!AG59+NDMC_EOD!AH59</f>
        <v>47.87</v>
      </c>
      <c r="M59">
        <f>TPDDL_EOD!AG59+TPDDL_EOD!AH59</f>
        <v>30.46</v>
      </c>
      <c r="N59">
        <f t="shared" si="0"/>
        <v>157.99</v>
      </c>
      <c r="O59" s="154">
        <f t="shared" si="1"/>
        <v>9.9999999999909051E-3</v>
      </c>
      <c r="P59">
        <v>44.7</v>
      </c>
      <c r="Q59">
        <v>25.390599999999999</v>
      </c>
      <c r="R59">
        <v>9.5734605393896306</v>
      </c>
      <c r="S59">
        <v>47.873690205819727</v>
      </c>
      <c r="T59">
        <v>30.462249254790631</v>
      </c>
      <c r="U59" s="156">
        <f t="shared" si="2"/>
        <v>157.99999999999997</v>
      </c>
      <c r="V59" s="154">
        <f t="shared" si="3"/>
        <v>0</v>
      </c>
    </row>
    <row r="60" spans="1:22">
      <c r="A60" t="s">
        <v>102</v>
      </c>
      <c r="B60">
        <f>PPCL!B60</f>
        <v>164</v>
      </c>
      <c r="C60">
        <f>PPCL!C60</f>
        <v>0</v>
      </c>
      <c r="D60">
        <f>PPCL!M60</f>
        <v>164</v>
      </c>
      <c r="E60">
        <f>PPCL!N60</f>
        <v>0</v>
      </c>
      <c r="F60">
        <f t="shared" si="4"/>
        <v>164</v>
      </c>
      <c r="G60">
        <f t="shared" si="5"/>
        <v>164</v>
      </c>
      <c r="H60" s="154"/>
      <c r="I60">
        <f>BRPL_EOD!AG60+BRPL_EOD!AH60</f>
        <v>46.4</v>
      </c>
      <c r="J60">
        <f>BYPL_EOD!AG60+BYPL_EOD!AH60</f>
        <v>26.35</v>
      </c>
      <c r="K60">
        <f>MES_EOD!AG60+MES_EOD!AH60</f>
        <v>9.94</v>
      </c>
      <c r="L60">
        <f>NDMC_EOD!AG60+NDMC_EOD!AH60</f>
        <v>49.69</v>
      </c>
      <c r="M60">
        <f>TPDDL_EOD!AG60+TPDDL_EOD!AH60</f>
        <v>31.62</v>
      </c>
      <c r="N60">
        <f t="shared" si="0"/>
        <v>164</v>
      </c>
      <c r="O60" s="154">
        <f t="shared" si="1"/>
        <v>0</v>
      </c>
      <c r="P60">
        <v>46.4</v>
      </c>
      <c r="Q60">
        <v>26.35</v>
      </c>
      <c r="R60">
        <v>9.94</v>
      </c>
      <c r="S60">
        <v>49.69</v>
      </c>
      <c r="T60">
        <v>31.62</v>
      </c>
      <c r="U60" s="156">
        <f t="shared" si="2"/>
        <v>164</v>
      </c>
      <c r="V60" s="154">
        <f t="shared" si="3"/>
        <v>0</v>
      </c>
    </row>
    <row r="61" spans="1:22">
      <c r="A61" t="s">
        <v>103</v>
      </c>
      <c r="B61">
        <f>PPCL!B61</f>
        <v>162</v>
      </c>
      <c r="C61">
        <f>PPCL!C61</f>
        <v>0</v>
      </c>
      <c r="D61">
        <f>PPCL!M61</f>
        <v>162</v>
      </c>
      <c r="E61">
        <f>PPCL!N61</f>
        <v>0</v>
      </c>
      <c r="F61">
        <f t="shared" si="4"/>
        <v>162</v>
      </c>
      <c r="G61">
        <f t="shared" si="5"/>
        <v>162</v>
      </c>
      <c r="H61" s="154"/>
      <c r="I61">
        <f>BRPL_EOD!AG61+BRPL_EOD!AH61</f>
        <v>45.83</v>
      </c>
      <c r="J61">
        <f>BYPL_EOD!AG61+BYPL_EOD!AH61</f>
        <v>26.03</v>
      </c>
      <c r="K61">
        <f>MES_EOD!AG61+MES_EOD!AH61</f>
        <v>9.82</v>
      </c>
      <c r="L61">
        <f>NDMC_EOD!AG61+NDMC_EOD!AH61</f>
        <v>49.09</v>
      </c>
      <c r="M61">
        <f>TPDDL_EOD!AG61+TPDDL_EOD!AH61</f>
        <v>31.23</v>
      </c>
      <c r="N61">
        <f t="shared" si="0"/>
        <v>162</v>
      </c>
      <c r="O61" s="154">
        <f t="shared" si="1"/>
        <v>0</v>
      </c>
      <c r="P61">
        <v>45.83</v>
      </c>
      <c r="Q61">
        <v>26.03</v>
      </c>
      <c r="R61">
        <v>9.82</v>
      </c>
      <c r="S61">
        <v>49.09</v>
      </c>
      <c r="T61">
        <v>31.23</v>
      </c>
      <c r="U61" s="156">
        <f t="shared" si="2"/>
        <v>162</v>
      </c>
      <c r="V61" s="154">
        <f t="shared" si="3"/>
        <v>0</v>
      </c>
    </row>
    <row r="62" spans="1:22">
      <c r="A62" t="s">
        <v>104</v>
      </c>
      <c r="B62">
        <f>PPCL!B62</f>
        <v>162</v>
      </c>
      <c r="C62">
        <f>PPCL!C62</f>
        <v>0</v>
      </c>
      <c r="D62">
        <f>PPCL!M62</f>
        <v>162</v>
      </c>
      <c r="E62">
        <f>PPCL!N62</f>
        <v>0</v>
      </c>
      <c r="F62">
        <f t="shared" si="4"/>
        <v>162</v>
      </c>
      <c r="G62">
        <f t="shared" si="5"/>
        <v>162</v>
      </c>
      <c r="H62" s="154"/>
      <c r="I62">
        <f>BRPL_EOD!AG62+BRPL_EOD!AH62</f>
        <v>45.83</v>
      </c>
      <c r="J62">
        <f>BYPL_EOD!AG62+BYPL_EOD!AH62</f>
        <v>26.03</v>
      </c>
      <c r="K62">
        <f>MES_EOD!AG62+MES_EOD!AH62</f>
        <v>9.82</v>
      </c>
      <c r="L62">
        <f>NDMC_EOD!AG62+NDMC_EOD!AH62</f>
        <v>49.09</v>
      </c>
      <c r="M62">
        <f>TPDDL_EOD!AG62+TPDDL_EOD!AH62</f>
        <v>31.23</v>
      </c>
      <c r="N62">
        <f t="shared" si="0"/>
        <v>162</v>
      </c>
      <c r="O62" s="154">
        <f t="shared" si="1"/>
        <v>0</v>
      </c>
      <c r="P62">
        <v>45.83</v>
      </c>
      <c r="Q62">
        <v>26.03</v>
      </c>
      <c r="R62">
        <v>9.82</v>
      </c>
      <c r="S62">
        <v>49.09</v>
      </c>
      <c r="T62">
        <v>31.23</v>
      </c>
      <c r="U62" s="156">
        <f t="shared" si="2"/>
        <v>162</v>
      </c>
      <c r="V62" s="154">
        <f t="shared" si="3"/>
        <v>0</v>
      </c>
    </row>
    <row r="63" spans="1:22">
      <c r="A63" t="s">
        <v>105</v>
      </c>
      <c r="B63">
        <f>PPCL!B63</f>
        <v>162</v>
      </c>
      <c r="C63">
        <f>PPCL!C63</f>
        <v>0</v>
      </c>
      <c r="D63">
        <f>PPCL!M63</f>
        <v>162</v>
      </c>
      <c r="E63">
        <f>PPCL!N63</f>
        <v>0</v>
      </c>
      <c r="F63">
        <f t="shared" si="4"/>
        <v>162</v>
      </c>
      <c r="G63">
        <f t="shared" si="5"/>
        <v>162</v>
      </c>
      <c r="H63" s="154"/>
      <c r="I63">
        <f>BRPL_EOD!AG63+BRPL_EOD!AH63</f>
        <v>45.83</v>
      </c>
      <c r="J63">
        <f>BYPL_EOD!AG63+BYPL_EOD!AH63</f>
        <v>26.03</v>
      </c>
      <c r="K63">
        <f>MES_EOD!AG63+MES_EOD!AH63</f>
        <v>9.82</v>
      </c>
      <c r="L63">
        <f>NDMC_EOD!AG63+NDMC_EOD!AH63</f>
        <v>49.09</v>
      </c>
      <c r="M63">
        <f>TPDDL_EOD!AG63+TPDDL_EOD!AH63</f>
        <v>31.23</v>
      </c>
      <c r="N63">
        <f t="shared" si="0"/>
        <v>162</v>
      </c>
      <c r="O63" s="154">
        <f t="shared" si="1"/>
        <v>0</v>
      </c>
      <c r="P63">
        <v>45.83</v>
      </c>
      <c r="Q63">
        <v>26.03</v>
      </c>
      <c r="R63">
        <v>9.82</v>
      </c>
      <c r="S63">
        <v>49.09</v>
      </c>
      <c r="T63">
        <v>31.23</v>
      </c>
      <c r="U63" s="156">
        <f t="shared" si="2"/>
        <v>162</v>
      </c>
      <c r="V63" s="154">
        <f t="shared" si="3"/>
        <v>0</v>
      </c>
    </row>
    <row r="64" spans="1:22">
      <c r="A64" t="s">
        <v>106</v>
      </c>
      <c r="B64">
        <f>PPCL!B64</f>
        <v>162</v>
      </c>
      <c r="C64">
        <f>PPCL!C64</f>
        <v>0</v>
      </c>
      <c r="D64">
        <f>PPCL!M64</f>
        <v>162</v>
      </c>
      <c r="E64">
        <f>PPCL!N64</f>
        <v>0</v>
      </c>
      <c r="F64">
        <f t="shared" si="4"/>
        <v>162</v>
      </c>
      <c r="G64">
        <f t="shared" si="5"/>
        <v>162</v>
      </c>
      <c r="H64" s="154"/>
      <c r="I64">
        <f>BRPL_EOD!AG64+BRPL_EOD!AH64</f>
        <v>45.83</v>
      </c>
      <c r="J64">
        <f>BYPL_EOD!AG64+BYPL_EOD!AH64</f>
        <v>26.03</v>
      </c>
      <c r="K64">
        <f>MES_EOD!AG64+MES_EOD!AH64</f>
        <v>9.82</v>
      </c>
      <c r="L64">
        <f>NDMC_EOD!AG64+NDMC_EOD!AH64</f>
        <v>49.09</v>
      </c>
      <c r="M64">
        <f>TPDDL_EOD!AG64+TPDDL_EOD!AH64</f>
        <v>31.23</v>
      </c>
      <c r="N64">
        <f t="shared" si="0"/>
        <v>162</v>
      </c>
      <c r="O64" s="154">
        <f t="shared" si="1"/>
        <v>0</v>
      </c>
      <c r="P64">
        <v>45.83</v>
      </c>
      <c r="Q64">
        <v>26.03</v>
      </c>
      <c r="R64">
        <v>9.82</v>
      </c>
      <c r="S64">
        <v>49.09</v>
      </c>
      <c r="T64">
        <v>31.23</v>
      </c>
      <c r="U64" s="156">
        <f t="shared" si="2"/>
        <v>162</v>
      </c>
      <c r="V64" s="154">
        <f t="shared" si="3"/>
        <v>0</v>
      </c>
    </row>
    <row r="65" spans="1:22">
      <c r="A65" t="s">
        <v>107</v>
      </c>
      <c r="B65">
        <f>PPCL!B65</f>
        <v>162</v>
      </c>
      <c r="C65">
        <f>PPCL!C65</f>
        <v>0</v>
      </c>
      <c r="D65">
        <f>PPCL!M65</f>
        <v>162</v>
      </c>
      <c r="E65">
        <f>PPCL!N65</f>
        <v>0</v>
      </c>
      <c r="F65">
        <f t="shared" si="4"/>
        <v>162</v>
      </c>
      <c r="G65">
        <f t="shared" si="5"/>
        <v>162</v>
      </c>
      <c r="H65" s="154"/>
      <c r="I65">
        <f>BRPL_EOD!AG65+BRPL_EOD!AH65</f>
        <v>45.83</v>
      </c>
      <c r="J65">
        <f>BYPL_EOD!AG65+BYPL_EOD!AH65</f>
        <v>26.03</v>
      </c>
      <c r="K65">
        <f>MES_EOD!AG65+MES_EOD!AH65</f>
        <v>9.82</v>
      </c>
      <c r="L65">
        <f>NDMC_EOD!AG65+NDMC_EOD!AH65</f>
        <v>49.09</v>
      </c>
      <c r="M65">
        <f>TPDDL_EOD!AG65+TPDDL_EOD!AH65</f>
        <v>31.23</v>
      </c>
      <c r="N65">
        <f t="shared" si="0"/>
        <v>162</v>
      </c>
      <c r="O65" s="154">
        <f t="shared" si="1"/>
        <v>0</v>
      </c>
      <c r="P65">
        <v>45.83</v>
      </c>
      <c r="Q65">
        <v>26.03</v>
      </c>
      <c r="R65">
        <v>9.82</v>
      </c>
      <c r="S65">
        <v>49.09</v>
      </c>
      <c r="T65">
        <v>31.23</v>
      </c>
      <c r="U65" s="156">
        <f t="shared" si="2"/>
        <v>162</v>
      </c>
      <c r="V65" s="154">
        <f t="shared" si="3"/>
        <v>0</v>
      </c>
    </row>
    <row r="66" spans="1:22">
      <c r="A66" t="s">
        <v>108</v>
      </c>
      <c r="B66">
        <f>PPCL!B66</f>
        <v>158</v>
      </c>
      <c r="C66">
        <f>PPCL!C66</f>
        <v>0</v>
      </c>
      <c r="D66">
        <f>PPCL!M66</f>
        <v>158</v>
      </c>
      <c r="E66">
        <f>PPCL!N66</f>
        <v>0</v>
      </c>
      <c r="F66">
        <f t="shared" si="4"/>
        <v>158</v>
      </c>
      <c r="G66">
        <f t="shared" si="5"/>
        <v>158</v>
      </c>
      <c r="H66" s="154"/>
      <c r="I66">
        <f>BRPL_EOD!AG66+BRPL_EOD!AH66</f>
        <v>44.7</v>
      </c>
      <c r="J66">
        <f>BYPL_EOD!AG66+BYPL_EOD!AH66</f>
        <v>25.39</v>
      </c>
      <c r="K66">
        <f>MES_EOD!AG66+MES_EOD!AH66</f>
        <v>9.57</v>
      </c>
      <c r="L66">
        <f>NDMC_EOD!AG66+NDMC_EOD!AH66</f>
        <v>47.87</v>
      </c>
      <c r="M66">
        <f>TPDDL_EOD!AG66+TPDDL_EOD!AH66</f>
        <v>30.46</v>
      </c>
      <c r="N66">
        <f t="shared" si="0"/>
        <v>157.99</v>
      </c>
      <c r="O66" s="154">
        <f t="shared" si="1"/>
        <v>9.9999999999909051E-3</v>
      </c>
      <c r="P66">
        <v>44.7</v>
      </c>
      <c r="Q66">
        <v>25.390599999999999</v>
      </c>
      <c r="R66">
        <v>9.5734605393896306</v>
      </c>
      <c r="S66">
        <v>47.873690205819727</v>
      </c>
      <c r="T66">
        <v>30.462249254790631</v>
      </c>
      <c r="U66" s="156">
        <f t="shared" si="2"/>
        <v>157.99999999999997</v>
      </c>
      <c r="V66" s="154">
        <f t="shared" si="3"/>
        <v>0</v>
      </c>
    </row>
    <row r="67" spans="1:22">
      <c r="A67" t="s">
        <v>109</v>
      </c>
      <c r="B67">
        <f>PPCL!B67</f>
        <v>164</v>
      </c>
      <c r="C67">
        <f>PPCL!C67</f>
        <v>0</v>
      </c>
      <c r="D67">
        <f>PPCL!M67</f>
        <v>164</v>
      </c>
      <c r="E67">
        <f>PPCL!N67</f>
        <v>0</v>
      </c>
      <c r="F67">
        <f t="shared" si="4"/>
        <v>164</v>
      </c>
      <c r="G67">
        <f t="shared" si="5"/>
        <v>164</v>
      </c>
      <c r="H67" s="154"/>
      <c r="I67">
        <f>BRPL_EOD!AG67+BRPL_EOD!AH67</f>
        <v>46.4</v>
      </c>
      <c r="J67">
        <f>BYPL_EOD!AG67+BYPL_EOD!AH67</f>
        <v>26.35</v>
      </c>
      <c r="K67">
        <f>MES_EOD!AG67+MES_EOD!AH67</f>
        <v>9.94</v>
      </c>
      <c r="L67">
        <f>NDMC_EOD!AG67+NDMC_EOD!AH67</f>
        <v>49.69</v>
      </c>
      <c r="M67">
        <f>TPDDL_EOD!AG67+TPDDL_EOD!AH67</f>
        <v>31.62</v>
      </c>
      <c r="N67">
        <f t="shared" ref="N67:N98" si="6">SUM(I67:M67)</f>
        <v>164</v>
      </c>
      <c r="O67" s="154">
        <f t="shared" ref="O67:O98" si="7">G67-N67</f>
        <v>0</v>
      </c>
      <c r="P67">
        <v>46.4</v>
      </c>
      <c r="Q67">
        <v>26.35</v>
      </c>
      <c r="R67">
        <v>9.94</v>
      </c>
      <c r="S67">
        <v>49.69</v>
      </c>
      <c r="T67">
        <v>31.62</v>
      </c>
      <c r="U67" s="156">
        <f t="shared" ref="U67:U98" si="8">SUM(P67:T67)</f>
        <v>164</v>
      </c>
      <c r="V67" s="154">
        <f t="shared" ref="V67:V99" si="9">G67-U67</f>
        <v>0</v>
      </c>
    </row>
    <row r="68" spans="1:22">
      <c r="A68" t="s">
        <v>110</v>
      </c>
      <c r="B68">
        <f>PPCL!B68</f>
        <v>162</v>
      </c>
      <c r="C68">
        <f>PPCL!C68</f>
        <v>0</v>
      </c>
      <c r="D68">
        <f>PPCL!M68</f>
        <v>162</v>
      </c>
      <c r="E68">
        <f>PPCL!N68</f>
        <v>0</v>
      </c>
      <c r="F68">
        <f t="shared" ref="F68:F98" si="10">B68+C68</f>
        <v>162</v>
      </c>
      <c r="G68">
        <f t="shared" ref="G68:G98" si="11">D68+E68</f>
        <v>162</v>
      </c>
      <c r="H68" s="154"/>
      <c r="I68">
        <f>BRPL_EOD!AG68+BRPL_EOD!AH68</f>
        <v>45.83</v>
      </c>
      <c r="J68">
        <f>BYPL_EOD!AG68+BYPL_EOD!AH68</f>
        <v>26.03</v>
      </c>
      <c r="K68">
        <f>MES_EOD!AG68+MES_EOD!AH68</f>
        <v>9.82</v>
      </c>
      <c r="L68">
        <f>NDMC_EOD!AG68+NDMC_EOD!AH68</f>
        <v>49.09</v>
      </c>
      <c r="M68">
        <f>TPDDL_EOD!AG68+TPDDL_EOD!AH68</f>
        <v>31.23</v>
      </c>
      <c r="N68">
        <f t="shared" si="6"/>
        <v>162</v>
      </c>
      <c r="O68" s="154">
        <f t="shared" si="7"/>
        <v>0</v>
      </c>
      <c r="P68">
        <v>45.83</v>
      </c>
      <c r="Q68">
        <v>26.03</v>
      </c>
      <c r="R68">
        <v>9.82</v>
      </c>
      <c r="S68">
        <v>49.09</v>
      </c>
      <c r="T68">
        <v>31.23</v>
      </c>
      <c r="U68" s="156">
        <f t="shared" si="8"/>
        <v>162</v>
      </c>
      <c r="V68" s="154">
        <f t="shared" si="9"/>
        <v>0</v>
      </c>
    </row>
    <row r="69" spans="1:22">
      <c r="A69" t="s">
        <v>111</v>
      </c>
      <c r="B69">
        <f>PPCL!B69</f>
        <v>162</v>
      </c>
      <c r="C69">
        <f>PPCL!C69</f>
        <v>0</v>
      </c>
      <c r="D69">
        <f>PPCL!M69</f>
        <v>162</v>
      </c>
      <c r="E69">
        <f>PPCL!N69</f>
        <v>0</v>
      </c>
      <c r="F69">
        <f t="shared" si="10"/>
        <v>162</v>
      </c>
      <c r="G69">
        <f t="shared" si="11"/>
        <v>162</v>
      </c>
      <c r="H69" s="154"/>
      <c r="I69">
        <f>BRPL_EOD!AG69+BRPL_EOD!AH69</f>
        <v>45.83</v>
      </c>
      <c r="J69">
        <f>BYPL_EOD!AG69+BYPL_EOD!AH69</f>
        <v>26.03</v>
      </c>
      <c r="K69">
        <f>MES_EOD!AG69+MES_EOD!AH69</f>
        <v>9.82</v>
      </c>
      <c r="L69">
        <f>NDMC_EOD!AG69+NDMC_EOD!AH69</f>
        <v>49.09</v>
      </c>
      <c r="M69">
        <f>TPDDL_EOD!AG69+TPDDL_EOD!AH69</f>
        <v>31.23</v>
      </c>
      <c r="N69">
        <f t="shared" si="6"/>
        <v>162</v>
      </c>
      <c r="O69" s="154">
        <f t="shared" si="7"/>
        <v>0</v>
      </c>
      <c r="P69">
        <v>45.83</v>
      </c>
      <c r="Q69">
        <v>26.03</v>
      </c>
      <c r="R69">
        <v>9.82</v>
      </c>
      <c r="S69">
        <v>49.09</v>
      </c>
      <c r="T69">
        <v>31.23</v>
      </c>
      <c r="U69" s="156">
        <f t="shared" si="8"/>
        <v>162</v>
      </c>
      <c r="V69" s="154">
        <f t="shared" si="9"/>
        <v>0</v>
      </c>
    </row>
    <row r="70" spans="1:22">
      <c r="A70" t="s">
        <v>112</v>
      </c>
      <c r="B70">
        <f>PPCL!B70</f>
        <v>162</v>
      </c>
      <c r="C70">
        <f>PPCL!C70</f>
        <v>0</v>
      </c>
      <c r="D70">
        <f>PPCL!M70</f>
        <v>162</v>
      </c>
      <c r="E70">
        <f>PPCL!N70</f>
        <v>0</v>
      </c>
      <c r="F70">
        <f t="shared" si="10"/>
        <v>162</v>
      </c>
      <c r="G70">
        <f t="shared" si="11"/>
        <v>162</v>
      </c>
      <c r="H70" s="154"/>
      <c r="I70">
        <f>BRPL_EOD!AG70+BRPL_EOD!AH70</f>
        <v>45.83</v>
      </c>
      <c r="J70">
        <f>BYPL_EOD!AG70+BYPL_EOD!AH70</f>
        <v>26.03</v>
      </c>
      <c r="K70">
        <f>MES_EOD!AG70+MES_EOD!AH70</f>
        <v>9.82</v>
      </c>
      <c r="L70">
        <f>NDMC_EOD!AG70+NDMC_EOD!AH70</f>
        <v>49.09</v>
      </c>
      <c r="M70">
        <f>TPDDL_EOD!AG70+TPDDL_EOD!AH70</f>
        <v>31.23</v>
      </c>
      <c r="N70">
        <f t="shared" si="6"/>
        <v>162</v>
      </c>
      <c r="O70" s="154">
        <f t="shared" si="7"/>
        <v>0</v>
      </c>
      <c r="P70">
        <v>45.83</v>
      </c>
      <c r="Q70">
        <v>26.03</v>
      </c>
      <c r="R70">
        <v>9.82</v>
      </c>
      <c r="S70">
        <v>49.09</v>
      </c>
      <c r="T70">
        <v>31.23</v>
      </c>
      <c r="U70" s="156">
        <f t="shared" si="8"/>
        <v>162</v>
      </c>
      <c r="V70" s="154">
        <f t="shared" si="9"/>
        <v>0</v>
      </c>
    </row>
    <row r="71" spans="1:22">
      <c r="A71" t="s">
        <v>113</v>
      </c>
      <c r="B71">
        <f>PPCL!B71</f>
        <v>162</v>
      </c>
      <c r="C71">
        <f>PPCL!C71</f>
        <v>0</v>
      </c>
      <c r="D71">
        <f>PPCL!M71</f>
        <v>162</v>
      </c>
      <c r="E71">
        <f>PPCL!N71</f>
        <v>0</v>
      </c>
      <c r="F71">
        <f t="shared" si="10"/>
        <v>162</v>
      </c>
      <c r="G71">
        <f t="shared" si="11"/>
        <v>162</v>
      </c>
      <c r="H71" s="154"/>
      <c r="I71">
        <f>BRPL_EOD!AG71+BRPL_EOD!AH71</f>
        <v>45.83</v>
      </c>
      <c r="J71">
        <f>BYPL_EOD!AG71+BYPL_EOD!AH71</f>
        <v>26.03</v>
      </c>
      <c r="K71">
        <f>MES_EOD!AG71+MES_EOD!AH71</f>
        <v>9.82</v>
      </c>
      <c r="L71">
        <f>NDMC_EOD!AG71+NDMC_EOD!AH71</f>
        <v>49.09</v>
      </c>
      <c r="M71">
        <f>TPDDL_EOD!AG71+TPDDL_EOD!AH71</f>
        <v>31.23</v>
      </c>
      <c r="N71">
        <f t="shared" si="6"/>
        <v>162</v>
      </c>
      <c r="O71" s="154">
        <f t="shared" si="7"/>
        <v>0</v>
      </c>
      <c r="P71">
        <v>45.83</v>
      </c>
      <c r="Q71">
        <v>26.03</v>
      </c>
      <c r="R71">
        <v>9.82</v>
      </c>
      <c r="S71">
        <v>49.09</v>
      </c>
      <c r="T71">
        <v>31.23</v>
      </c>
      <c r="U71" s="156">
        <f t="shared" si="8"/>
        <v>162</v>
      </c>
      <c r="V71" s="154">
        <f t="shared" si="9"/>
        <v>0</v>
      </c>
    </row>
    <row r="72" spans="1:22">
      <c r="A72" t="s">
        <v>114</v>
      </c>
      <c r="B72">
        <f>PPCL!B72</f>
        <v>162</v>
      </c>
      <c r="C72">
        <f>PPCL!C72</f>
        <v>0</v>
      </c>
      <c r="D72">
        <f>PPCL!M72</f>
        <v>162</v>
      </c>
      <c r="E72">
        <f>PPCL!N72</f>
        <v>0</v>
      </c>
      <c r="F72">
        <f t="shared" si="10"/>
        <v>162</v>
      </c>
      <c r="G72">
        <f t="shared" si="11"/>
        <v>162</v>
      </c>
      <c r="H72" s="154"/>
      <c r="I72">
        <f>BRPL_EOD!AG72+BRPL_EOD!AH72</f>
        <v>45.83</v>
      </c>
      <c r="J72">
        <f>BYPL_EOD!AG72+BYPL_EOD!AH72</f>
        <v>26.03</v>
      </c>
      <c r="K72">
        <f>MES_EOD!AG72+MES_EOD!AH72</f>
        <v>9.82</v>
      </c>
      <c r="L72">
        <f>NDMC_EOD!AG72+NDMC_EOD!AH72</f>
        <v>49.09</v>
      </c>
      <c r="M72">
        <f>TPDDL_EOD!AG72+TPDDL_EOD!AH72</f>
        <v>31.23</v>
      </c>
      <c r="N72">
        <f t="shared" si="6"/>
        <v>162</v>
      </c>
      <c r="O72" s="154">
        <f t="shared" si="7"/>
        <v>0</v>
      </c>
      <c r="P72">
        <v>45.83</v>
      </c>
      <c r="Q72">
        <v>26.03</v>
      </c>
      <c r="R72">
        <v>9.82</v>
      </c>
      <c r="S72">
        <v>49.09</v>
      </c>
      <c r="T72">
        <v>31.23</v>
      </c>
      <c r="U72" s="156">
        <f t="shared" si="8"/>
        <v>162</v>
      </c>
      <c r="V72" s="154">
        <f t="shared" si="9"/>
        <v>0</v>
      </c>
    </row>
    <row r="73" spans="1:22">
      <c r="A73" t="s">
        <v>115</v>
      </c>
      <c r="B73">
        <f>PPCL!B73</f>
        <v>158</v>
      </c>
      <c r="C73">
        <f>PPCL!C73</f>
        <v>0</v>
      </c>
      <c r="D73">
        <f>PPCL!M73</f>
        <v>158</v>
      </c>
      <c r="E73">
        <f>PPCL!N73</f>
        <v>0</v>
      </c>
      <c r="F73">
        <f t="shared" si="10"/>
        <v>158</v>
      </c>
      <c r="G73">
        <f t="shared" si="11"/>
        <v>158</v>
      </c>
      <c r="H73" s="154"/>
      <c r="I73">
        <f>BRPL_EOD!AG73+BRPL_EOD!AH73</f>
        <v>44.7</v>
      </c>
      <c r="J73">
        <f>BYPL_EOD!AG73+BYPL_EOD!AH73</f>
        <v>25.39</v>
      </c>
      <c r="K73">
        <f>MES_EOD!AG73+MES_EOD!AH73</f>
        <v>9.57</v>
      </c>
      <c r="L73">
        <f>NDMC_EOD!AG73+NDMC_EOD!AH73</f>
        <v>47.87</v>
      </c>
      <c r="M73">
        <f>TPDDL_EOD!AG73+TPDDL_EOD!AH73</f>
        <v>30.46</v>
      </c>
      <c r="N73">
        <f t="shared" si="6"/>
        <v>157.99</v>
      </c>
      <c r="O73" s="154">
        <f t="shared" si="7"/>
        <v>9.9999999999909051E-3</v>
      </c>
      <c r="P73">
        <v>44.7</v>
      </c>
      <c r="Q73">
        <v>25.390599999999999</v>
      </c>
      <c r="R73">
        <v>9.5734605393896306</v>
      </c>
      <c r="S73">
        <v>47.873690205819727</v>
      </c>
      <c r="T73">
        <v>30.462249254790631</v>
      </c>
      <c r="U73" s="156">
        <f t="shared" si="8"/>
        <v>157.99999999999997</v>
      </c>
      <c r="V73" s="154">
        <f t="shared" si="9"/>
        <v>0</v>
      </c>
    </row>
    <row r="74" spans="1:22">
      <c r="A74" t="s">
        <v>116</v>
      </c>
      <c r="B74">
        <f>PPCL!B74</f>
        <v>164</v>
      </c>
      <c r="C74">
        <f>PPCL!C74</f>
        <v>0</v>
      </c>
      <c r="D74">
        <f>PPCL!M74</f>
        <v>164</v>
      </c>
      <c r="E74">
        <f>PPCL!N74</f>
        <v>0</v>
      </c>
      <c r="F74">
        <f t="shared" si="10"/>
        <v>164</v>
      </c>
      <c r="G74">
        <f t="shared" si="11"/>
        <v>164</v>
      </c>
      <c r="H74" s="154"/>
      <c r="I74">
        <f>BRPL_EOD!AG74+BRPL_EOD!AH74</f>
        <v>46.4</v>
      </c>
      <c r="J74">
        <f>BYPL_EOD!AG74+BYPL_EOD!AH74</f>
        <v>26.35</v>
      </c>
      <c r="K74">
        <f>MES_EOD!AG74+MES_EOD!AH74</f>
        <v>9.94</v>
      </c>
      <c r="L74">
        <f>NDMC_EOD!AG74+NDMC_EOD!AH74</f>
        <v>49.69</v>
      </c>
      <c r="M74">
        <f>TPDDL_EOD!AG74+TPDDL_EOD!AH74</f>
        <v>31.62</v>
      </c>
      <c r="N74">
        <f t="shared" si="6"/>
        <v>164</v>
      </c>
      <c r="O74" s="154">
        <f t="shared" si="7"/>
        <v>0</v>
      </c>
      <c r="P74">
        <v>46.4</v>
      </c>
      <c r="Q74">
        <v>26.35</v>
      </c>
      <c r="R74">
        <v>9.94</v>
      </c>
      <c r="S74">
        <v>49.69</v>
      </c>
      <c r="T74">
        <v>31.62</v>
      </c>
      <c r="U74" s="156">
        <f t="shared" si="8"/>
        <v>164</v>
      </c>
      <c r="V74" s="154">
        <f t="shared" si="9"/>
        <v>0</v>
      </c>
    </row>
    <row r="75" spans="1:22">
      <c r="A75" t="s">
        <v>117</v>
      </c>
      <c r="B75">
        <f>PPCL!B75</f>
        <v>160</v>
      </c>
      <c r="C75">
        <f>PPCL!C75</f>
        <v>0</v>
      </c>
      <c r="D75">
        <f>PPCL!M75</f>
        <v>160</v>
      </c>
      <c r="E75">
        <f>PPCL!N75</f>
        <v>0</v>
      </c>
      <c r="F75">
        <f t="shared" si="10"/>
        <v>160</v>
      </c>
      <c r="G75">
        <f t="shared" si="11"/>
        <v>160</v>
      </c>
      <c r="H75" s="154"/>
      <c r="I75">
        <f>BRPL_EOD!AG75+BRPL_EOD!AH75</f>
        <v>45.26</v>
      </c>
      <c r="J75">
        <f>BYPL_EOD!AG75+BYPL_EOD!AH75</f>
        <v>25.71</v>
      </c>
      <c r="K75">
        <f>MES_EOD!AG75+MES_EOD!AH75</f>
        <v>9.6999999999999993</v>
      </c>
      <c r="L75">
        <f>NDMC_EOD!AG75+NDMC_EOD!AH75</f>
        <v>48.48</v>
      </c>
      <c r="M75">
        <f>TPDDL_EOD!AG75+TPDDL_EOD!AH75</f>
        <v>30.85</v>
      </c>
      <c r="N75">
        <f t="shared" si="6"/>
        <v>160</v>
      </c>
      <c r="O75" s="154">
        <f t="shared" si="7"/>
        <v>0</v>
      </c>
      <c r="P75">
        <v>45.26</v>
      </c>
      <c r="Q75">
        <v>25.71</v>
      </c>
      <c r="R75">
        <v>9.6999999999999993</v>
      </c>
      <c r="S75">
        <v>48.48</v>
      </c>
      <c r="T75">
        <v>30.85</v>
      </c>
      <c r="U75" s="156">
        <f t="shared" si="8"/>
        <v>160</v>
      </c>
      <c r="V75" s="154">
        <f t="shared" si="9"/>
        <v>0</v>
      </c>
    </row>
    <row r="76" spans="1:22">
      <c r="A76" t="s">
        <v>118</v>
      </c>
      <c r="B76">
        <f>PPCL!B76</f>
        <v>160</v>
      </c>
      <c r="C76">
        <f>PPCL!C76</f>
        <v>0</v>
      </c>
      <c r="D76">
        <f>PPCL!M76</f>
        <v>160</v>
      </c>
      <c r="E76">
        <f>PPCL!N76</f>
        <v>0</v>
      </c>
      <c r="F76">
        <f t="shared" si="10"/>
        <v>160</v>
      </c>
      <c r="G76">
        <f t="shared" si="11"/>
        <v>160</v>
      </c>
      <c r="H76" s="154"/>
      <c r="I76">
        <f>BRPL_EOD!AG76+BRPL_EOD!AH76</f>
        <v>45.26</v>
      </c>
      <c r="J76">
        <f>BYPL_EOD!AG76+BYPL_EOD!AH76</f>
        <v>25.71</v>
      </c>
      <c r="K76">
        <f>MES_EOD!AG76+MES_EOD!AH76</f>
        <v>9.6999999999999993</v>
      </c>
      <c r="L76">
        <f>NDMC_EOD!AG76+NDMC_EOD!AH76</f>
        <v>48.48</v>
      </c>
      <c r="M76">
        <f>TPDDL_EOD!AG76+TPDDL_EOD!AH76</f>
        <v>30.85</v>
      </c>
      <c r="N76">
        <f t="shared" si="6"/>
        <v>160</v>
      </c>
      <c r="O76" s="154">
        <f t="shared" si="7"/>
        <v>0</v>
      </c>
      <c r="P76">
        <v>45.26</v>
      </c>
      <c r="Q76">
        <v>25.71</v>
      </c>
      <c r="R76">
        <v>9.6999999999999993</v>
      </c>
      <c r="S76">
        <v>48.48</v>
      </c>
      <c r="T76">
        <v>30.85</v>
      </c>
      <c r="U76" s="156">
        <f t="shared" si="8"/>
        <v>160</v>
      </c>
      <c r="V76" s="154">
        <f t="shared" si="9"/>
        <v>0</v>
      </c>
    </row>
    <row r="77" spans="1:22">
      <c r="A77" t="s">
        <v>119</v>
      </c>
      <c r="B77">
        <f>PPCL!B77</f>
        <v>160</v>
      </c>
      <c r="C77">
        <f>PPCL!C77</f>
        <v>0</v>
      </c>
      <c r="D77">
        <f>PPCL!M77</f>
        <v>160</v>
      </c>
      <c r="E77">
        <f>PPCL!N77</f>
        <v>0</v>
      </c>
      <c r="F77">
        <f t="shared" si="10"/>
        <v>160</v>
      </c>
      <c r="G77">
        <f t="shared" si="11"/>
        <v>160</v>
      </c>
      <c r="H77" s="154"/>
      <c r="I77">
        <f>BRPL_EOD!AG77+BRPL_EOD!AH77</f>
        <v>45.26</v>
      </c>
      <c r="J77">
        <f>BYPL_EOD!AG77+BYPL_EOD!AH77</f>
        <v>25.71</v>
      </c>
      <c r="K77">
        <f>MES_EOD!AG77+MES_EOD!AH77</f>
        <v>9.6999999999999993</v>
      </c>
      <c r="L77">
        <f>NDMC_EOD!AG77+NDMC_EOD!AH77</f>
        <v>48.48</v>
      </c>
      <c r="M77">
        <f>TPDDL_EOD!AG77+TPDDL_EOD!AH77</f>
        <v>30.85</v>
      </c>
      <c r="N77">
        <f t="shared" si="6"/>
        <v>160</v>
      </c>
      <c r="O77" s="154">
        <f t="shared" si="7"/>
        <v>0</v>
      </c>
      <c r="P77">
        <v>45.26</v>
      </c>
      <c r="Q77">
        <v>25.71</v>
      </c>
      <c r="R77">
        <v>9.6999999999999993</v>
      </c>
      <c r="S77">
        <v>48.48</v>
      </c>
      <c r="T77">
        <v>30.85</v>
      </c>
      <c r="U77" s="156">
        <f t="shared" si="8"/>
        <v>160</v>
      </c>
      <c r="V77" s="154">
        <f t="shared" si="9"/>
        <v>0</v>
      </c>
    </row>
    <row r="78" spans="1:22">
      <c r="A78" t="s">
        <v>120</v>
      </c>
      <c r="B78">
        <f>PPCL!B78</f>
        <v>160</v>
      </c>
      <c r="C78">
        <f>PPCL!C78</f>
        <v>0</v>
      </c>
      <c r="D78">
        <f>PPCL!M78</f>
        <v>160</v>
      </c>
      <c r="E78">
        <f>PPCL!N78</f>
        <v>0</v>
      </c>
      <c r="F78">
        <f t="shared" si="10"/>
        <v>160</v>
      </c>
      <c r="G78">
        <f t="shared" si="11"/>
        <v>160</v>
      </c>
      <c r="H78" s="154"/>
      <c r="I78">
        <f>BRPL_EOD!AG78+BRPL_EOD!AH78</f>
        <v>45.26</v>
      </c>
      <c r="J78">
        <f>BYPL_EOD!AG78+BYPL_EOD!AH78</f>
        <v>25.71</v>
      </c>
      <c r="K78">
        <f>MES_EOD!AG78+MES_EOD!AH78</f>
        <v>9.6999999999999993</v>
      </c>
      <c r="L78">
        <f>NDMC_EOD!AG78+NDMC_EOD!AH78</f>
        <v>48.48</v>
      </c>
      <c r="M78">
        <f>TPDDL_EOD!AG78+TPDDL_EOD!AH78</f>
        <v>30.85</v>
      </c>
      <c r="N78">
        <f t="shared" si="6"/>
        <v>160</v>
      </c>
      <c r="O78" s="154">
        <f t="shared" si="7"/>
        <v>0</v>
      </c>
      <c r="P78">
        <v>45.26</v>
      </c>
      <c r="Q78">
        <v>25.71</v>
      </c>
      <c r="R78">
        <v>9.6999999999999993</v>
      </c>
      <c r="S78">
        <v>48.48</v>
      </c>
      <c r="T78">
        <v>30.85</v>
      </c>
      <c r="U78" s="156">
        <f t="shared" si="8"/>
        <v>160</v>
      </c>
      <c r="V78" s="154">
        <f t="shared" si="9"/>
        <v>0</v>
      </c>
    </row>
    <row r="79" spans="1:22">
      <c r="A79" t="s">
        <v>121</v>
      </c>
      <c r="B79">
        <f>PPCL!B79</f>
        <v>160</v>
      </c>
      <c r="C79">
        <f>PPCL!C79</f>
        <v>0</v>
      </c>
      <c r="D79">
        <f>PPCL!M79</f>
        <v>160</v>
      </c>
      <c r="E79">
        <f>PPCL!N79</f>
        <v>0</v>
      </c>
      <c r="F79">
        <f t="shared" si="10"/>
        <v>160</v>
      </c>
      <c r="G79">
        <f t="shared" si="11"/>
        <v>160</v>
      </c>
      <c r="H79" s="154"/>
      <c r="I79">
        <f>BRPL_EOD!AG79+BRPL_EOD!AH79</f>
        <v>45.26</v>
      </c>
      <c r="J79">
        <f>BYPL_EOD!AG79+BYPL_EOD!AH79</f>
        <v>25.71</v>
      </c>
      <c r="K79">
        <f>MES_EOD!AG79+MES_EOD!AH79</f>
        <v>9.6999999999999993</v>
      </c>
      <c r="L79">
        <f>NDMC_EOD!AG79+NDMC_EOD!AH79</f>
        <v>48.48</v>
      </c>
      <c r="M79">
        <f>TPDDL_EOD!AG79+TPDDL_EOD!AH79</f>
        <v>30.85</v>
      </c>
      <c r="N79">
        <f t="shared" si="6"/>
        <v>160</v>
      </c>
      <c r="O79" s="154">
        <f t="shared" si="7"/>
        <v>0</v>
      </c>
      <c r="P79">
        <v>45.26</v>
      </c>
      <c r="Q79">
        <v>25.71</v>
      </c>
      <c r="R79">
        <v>9.6999999999999993</v>
      </c>
      <c r="S79">
        <v>48.48</v>
      </c>
      <c r="T79">
        <v>30.85</v>
      </c>
      <c r="U79" s="156">
        <f t="shared" si="8"/>
        <v>160</v>
      </c>
      <c r="V79" s="154">
        <f t="shared" si="9"/>
        <v>0</v>
      </c>
    </row>
    <row r="80" spans="1:22">
      <c r="A80" t="s">
        <v>122</v>
      </c>
      <c r="B80">
        <f>PPCL!B80</f>
        <v>160</v>
      </c>
      <c r="C80">
        <f>PPCL!C80</f>
        <v>0</v>
      </c>
      <c r="D80">
        <f>PPCL!M80</f>
        <v>160</v>
      </c>
      <c r="E80">
        <f>PPCL!N80</f>
        <v>0</v>
      </c>
      <c r="F80">
        <f t="shared" si="10"/>
        <v>160</v>
      </c>
      <c r="G80">
        <f t="shared" si="11"/>
        <v>160</v>
      </c>
      <c r="H80" s="154"/>
      <c r="I80">
        <f>BRPL_EOD!AG80+BRPL_EOD!AH80</f>
        <v>45.26</v>
      </c>
      <c r="J80">
        <f>BYPL_EOD!AG80+BYPL_EOD!AH80</f>
        <v>25.71</v>
      </c>
      <c r="K80">
        <f>MES_EOD!AG80+MES_EOD!AH80</f>
        <v>9.6999999999999993</v>
      </c>
      <c r="L80">
        <f>NDMC_EOD!AG80+NDMC_EOD!AH80</f>
        <v>48.48</v>
      </c>
      <c r="M80">
        <f>TPDDL_EOD!AG80+TPDDL_EOD!AH80</f>
        <v>30.85</v>
      </c>
      <c r="N80">
        <f t="shared" si="6"/>
        <v>160</v>
      </c>
      <c r="O80" s="154">
        <f t="shared" si="7"/>
        <v>0</v>
      </c>
      <c r="P80">
        <v>45.26</v>
      </c>
      <c r="Q80">
        <v>25.71</v>
      </c>
      <c r="R80">
        <v>9.6999999999999993</v>
      </c>
      <c r="S80">
        <v>48.48</v>
      </c>
      <c r="T80">
        <v>30.85</v>
      </c>
      <c r="U80" s="156">
        <f t="shared" si="8"/>
        <v>160</v>
      </c>
      <c r="V80" s="154">
        <f t="shared" si="9"/>
        <v>0</v>
      </c>
    </row>
    <row r="81" spans="1:22">
      <c r="A81" t="s">
        <v>123</v>
      </c>
      <c r="B81">
        <f>PPCL!B81</f>
        <v>158</v>
      </c>
      <c r="C81">
        <f>PPCL!C81</f>
        <v>0</v>
      </c>
      <c r="D81">
        <f>PPCL!M81</f>
        <v>158</v>
      </c>
      <c r="E81">
        <f>PPCL!N81</f>
        <v>0</v>
      </c>
      <c r="F81">
        <f t="shared" si="10"/>
        <v>158</v>
      </c>
      <c r="G81">
        <f t="shared" si="11"/>
        <v>158</v>
      </c>
      <c r="H81" s="154"/>
      <c r="I81">
        <f>BRPL_EOD!AG81+BRPL_EOD!AH81</f>
        <v>44.7</v>
      </c>
      <c r="J81">
        <f>BYPL_EOD!AG81+BYPL_EOD!AH81</f>
        <v>25.39</v>
      </c>
      <c r="K81">
        <f>MES_EOD!AG81+MES_EOD!AH81</f>
        <v>9.57</v>
      </c>
      <c r="L81">
        <f>NDMC_EOD!AG81+NDMC_EOD!AH81</f>
        <v>47.87</v>
      </c>
      <c r="M81">
        <f>TPDDL_EOD!AG81+TPDDL_EOD!AH81</f>
        <v>30.46</v>
      </c>
      <c r="N81">
        <f t="shared" si="6"/>
        <v>157.99</v>
      </c>
      <c r="O81" s="154">
        <f t="shared" si="7"/>
        <v>9.9999999999909051E-3</v>
      </c>
      <c r="P81">
        <v>44.7</v>
      </c>
      <c r="Q81">
        <v>25.390599999999999</v>
      </c>
      <c r="R81">
        <v>9.5734605393896306</v>
      </c>
      <c r="S81">
        <v>47.873690205819727</v>
      </c>
      <c r="T81">
        <v>30.462249254790631</v>
      </c>
      <c r="U81" s="156">
        <f t="shared" si="8"/>
        <v>157.99999999999997</v>
      </c>
      <c r="V81" s="154">
        <f t="shared" si="9"/>
        <v>0</v>
      </c>
    </row>
    <row r="82" spans="1:22">
      <c r="A82" t="s">
        <v>124</v>
      </c>
      <c r="B82">
        <f>PPCL!B82</f>
        <v>162</v>
      </c>
      <c r="C82">
        <f>PPCL!C82</f>
        <v>0</v>
      </c>
      <c r="D82">
        <f>PPCL!M82</f>
        <v>162</v>
      </c>
      <c r="E82">
        <f>PPCL!N82</f>
        <v>0</v>
      </c>
      <c r="F82">
        <f t="shared" si="10"/>
        <v>162</v>
      </c>
      <c r="G82">
        <f t="shared" si="11"/>
        <v>162</v>
      </c>
      <c r="H82" s="154"/>
      <c r="I82">
        <f>BRPL_EOD!AG82+BRPL_EOD!AH82</f>
        <v>45.83</v>
      </c>
      <c r="J82">
        <f>BYPL_EOD!AG82+BYPL_EOD!AH82</f>
        <v>26.03</v>
      </c>
      <c r="K82">
        <f>MES_EOD!AG82+MES_EOD!AH82</f>
        <v>9.82</v>
      </c>
      <c r="L82">
        <f>NDMC_EOD!AG82+NDMC_EOD!AH82</f>
        <v>49.09</v>
      </c>
      <c r="M82">
        <f>TPDDL_EOD!AG82+TPDDL_EOD!AH82</f>
        <v>31.23</v>
      </c>
      <c r="N82">
        <f t="shared" si="6"/>
        <v>162</v>
      </c>
      <c r="O82" s="154">
        <f t="shared" si="7"/>
        <v>0</v>
      </c>
      <c r="P82">
        <v>45.83</v>
      </c>
      <c r="Q82">
        <v>26.03</v>
      </c>
      <c r="R82">
        <v>9.82</v>
      </c>
      <c r="S82">
        <v>49.09</v>
      </c>
      <c r="T82">
        <v>31.23</v>
      </c>
      <c r="U82" s="156">
        <f t="shared" si="8"/>
        <v>162</v>
      </c>
      <c r="V82" s="154">
        <f t="shared" si="9"/>
        <v>0</v>
      </c>
    </row>
    <row r="83" spans="1:22">
      <c r="A83" t="s">
        <v>125</v>
      </c>
      <c r="B83">
        <f>PPCL!B83</f>
        <v>160</v>
      </c>
      <c r="C83">
        <f>PPCL!C83</f>
        <v>0</v>
      </c>
      <c r="D83">
        <f>PPCL!M83</f>
        <v>160</v>
      </c>
      <c r="E83">
        <f>PPCL!N83</f>
        <v>0</v>
      </c>
      <c r="F83">
        <f t="shared" si="10"/>
        <v>160</v>
      </c>
      <c r="G83">
        <f t="shared" si="11"/>
        <v>160</v>
      </c>
      <c r="H83" s="154"/>
      <c r="I83">
        <f>BRPL_EOD!AG83+BRPL_EOD!AH83</f>
        <v>45.26</v>
      </c>
      <c r="J83">
        <f>BYPL_EOD!AG83+BYPL_EOD!AH83</f>
        <v>25.71</v>
      </c>
      <c r="K83">
        <f>MES_EOD!AG83+MES_EOD!AH83</f>
        <v>9.6999999999999993</v>
      </c>
      <c r="L83">
        <f>NDMC_EOD!AG83+NDMC_EOD!AH83</f>
        <v>48.48</v>
      </c>
      <c r="M83">
        <f>TPDDL_EOD!AG83+TPDDL_EOD!AH83</f>
        <v>30.85</v>
      </c>
      <c r="N83">
        <f t="shared" si="6"/>
        <v>160</v>
      </c>
      <c r="O83" s="154">
        <f t="shared" si="7"/>
        <v>0</v>
      </c>
      <c r="P83">
        <v>45.26</v>
      </c>
      <c r="Q83">
        <v>25.71</v>
      </c>
      <c r="R83">
        <v>9.6999999999999993</v>
      </c>
      <c r="S83">
        <v>48.48</v>
      </c>
      <c r="T83">
        <v>30.85</v>
      </c>
      <c r="U83" s="156">
        <f t="shared" si="8"/>
        <v>160</v>
      </c>
      <c r="V83" s="154">
        <f t="shared" si="9"/>
        <v>0</v>
      </c>
    </row>
    <row r="84" spans="1:22">
      <c r="A84" t="s">
        <v>126</v>
      </c>
      <c r="B84">
        <f>PPCL!B84</f>
        <v>160</v>
      </c>
      <c r="C84">
        <f>PPCL!C84</f>
        <v>0</v>
      </c>
      <c r="D84">
        <f>PPCL!M84</f>
        <v>160</v>
      </c>
      <c r="E84">
        <f>PPCL!N84</f>
        <v>0</v>
      </c>
      <c r="F84">
        <f t="shared" si="10"/>
        <v>160</v>
      </c>
      <c r="G84">
        <f t="shared" si="11"/>
        <v>160</v>
      </c>
      <c r="H84" s="154"/>
      <c r="I84">
        <f>BRPL_EOD!AG84+BRPL_EOD!AH84</f>
        <v>45.26</v>
      </c>
      <c r="J84">
        <f>BYPL_EOD!AG84+BYPL_EOD!AH84</f>
        <v>25.71</v>
      </c>
      <c r="K84">
        <f>MES_EOD!AG84+MES_EOD!AH84</f>
        <v>9.6999999999999993</v>
      </c>
      <c r="L84">
        <f>NDMC_EOD!AG84+NDMC_EOD!AH84</f>
        <v>48.48</v>
      </c>
      <c r="M84">
        <f>TPDDL_EOD!AG84+TPDDL_EOD!AH84</f>
        <v>30.85</v>
      </c>
      <c r="N84">
        <f t="shared" si="6"/>
        <v>160</v>
      </c>
      <c r="O84" s="154">
        <f t="shared" si="7"/>
        <v>0</v>
      </c>
      <c r="P84">
        <v>45.26</v>
      </c>
      <c r="Q84">
        <v>25.71</v>
      </c>
      <c r="R84">
        <v>9.6999999999999993</v>
      </c>
      <c r="S84">
        <v>48.48</v>
      </c>
      <c r="T84">
        <v>30.85</v>
      </c>
      <c r="U84" s="156">
        <f t="shared" si="8"/>
        <v>160</v>
      </c>
      <c r="V84" s="154">
        <f t="shared" si="9"/>
        <v>0</v>
      </c>
    </row>
    <row r="85" spans="1:22">
      <c r="A85" t="s">
        <v>127</v>
      </c>
      <c r="B85">
        <f>PPCL!B85</f>
        <v>160</v>
      </c>
      <c r="C85">
        <f>PPCL!C85</f>
        <v>0</v>
      </c>
      <c r="D85">
        <f>PPCL!M85</f>
        <v>160</v>
      </c>
      <c r="E85">
        <f>PPCL!N85</f>
        <v>0</v>
      </c>
      <c r="F85">
        <f t="shared" si="10"/>
        <v>160</v>
      </c>
      <c r="G85">
        <f t="shared" si="11"/>
        <v>160</v>
      </c>
      <c r="H85" s="154"/>
      <c r="I85">
        <f>BRPL_EOD!AG85+BRPL_EOD!AH85</f>
        <v>45.26</v>
      </c>
      <c r="J85">
        <f>BYPL_EOD!AG85+BYPL_EOD!AH85</f>
        <v>25.71</v>
      </c>
      <c r="K85">
        <f>MES_EOD!AG85+MES_EOD!AH85</f>
        <v>9.6999999999999993</v>
      </c>
      <c r="L85">
        <f>NDMC_EOD!AG85+NDMC_EOD!AH85</f>
        <v>48.48</v>
      </c>
      <c r="M85">
        <f>TPDDL_EOD!AG85+TPDDL_EOD!AH85</f>
        <v>30.85</v>
      </c>
      <c r="N85">
        <f t="shared" si="6"/>
        <v>160</v>
      </c>
      <c r="O85" s="154">
        <f t="shared" si="7"/>
        <v>0</v>
      </c>
      <c r="P85">
        <v>45.26</v>
      </c>
      <c r="Q85">
        <v>25.71</v>
      </c>
      <c r="R85">
        <v>9.6999999999999993</v>
      </c>
      <c r="S85">
        <v>48.48</v>
      </c>
      <c r="T85">
        <v>30.85</v>
      </c>
      <c r="U85" s="156">
        <f t="shared" si="8"/>
        <v>160</v>
      </c>
      <c r="V85" s="154">
        <f t="shared" si="9"/>
        <v>0</v>
      </c>
    </row>
    <row r="86" spans="1:22">
      <c r="A86" t="s">
        <v>128</v>
      </c>
      <c r="B86">
        <f>PPCL!B86</f>
        <v>160</v>
      </c>
      <c r="C86">
        <f>PPCL!C86</f>
        <v>0</v>
      </c>
      <c r="D86">
        <f>PPCL!M86</f>
        <v>160</v>
      </c>
      <c r="E86">
        <f>PPCL!N86</f>
        <v>0</v>
      </c>
      <c r="F86">
        <f t="shared" si="10"/>
        <v>160</v>
      </c>
      <c r="G86">
        <f t="shared" si="11"/>
        <v>160</v>
      </c>
      <c r="H86" s="154"/>
      <c r="I86">
        <f>BRPL_EOD!AG86+BRPL_EOD!AH86</f>
        <v>45.26</v>
      </c>
      <c r="J86">
        <f>BYPL_EOD!AG86+BYPL_EOD!AH86</f>
        <v>25.71</v>
      </c>
      <c r="K86">
        <f>MES_EOD!AG86+MES_EOD!AH86</f>
        <v>9.6999999999999993</v>
      </c>
      <c r="L86">
        <f>NDMC_EOD!AG86+NDMC_EOD!AH86</f>
        <v>48.48</v>
      </c>
      <c r="M86">
        <f>TPDDL_EOD!AG86+TPDDL_EOD!AH86</f>
        <v>30.85</v>
      </c>
      <c r="N86">
        <f t="shared" si="6"/>
        <v>160</v>
      </c>
      <c r="O86" s="154">
        <f t="shared" si="7"/>
        <v>0</v>
      </c>
      <c r="P86">
        <v>45.26</v>
      </c>
      <c r="Q86">
        <v>25.71</v>
      </c>
      <c r="R86">
        <v>9.6999999999999993</v>
      </c>
      <c r="S86">
        <v>48.48</v>
      </c>
      <c r="T86">
        <v>30.85</v>
      </c>
      <c r="U86" s="156">
        <f t="shared" si="8"/>
        <v>160</v>
      </c>
      <c r="V86" s="154">
        <f t="shared" si="9"/>
        <v>0</v>
      </c>
    </row>
    <row r="87" spans="1:22">
      <c r="A87" t="s">
        <v>129</v>
      </c>
      <c r="B87">
        <f>PPCL!B87</f>
        <v>158</v>
      </c>
      <c r="C87">
        <f>PPCL!C87</f>
        <v>0</v>
      </c>
      <c r="D87">
        <f>PPCL!M87</f>
        <v>158</v>
      </c>
      <c r="E87">
        <f>PPCL!N87</f>
        <v>0</v>
      </c>
      <c r="F87">
        <f t="shared" si="10"/>
        <v>158</v>
      </c>
      <c r="G87">
        <f t="shared" si="11"/>
        <v>158</v>
      </c>
      <c r="H87" s="154"/>
      <c r="I87">
        <f>BRPL_EOD!AG87+BRPL_EOD!AH87</f>
        <v>44.7</v>
      </c>
      <c r="J87">
        <f>BYPL_EOD!AG87+BYPL_EOD!AH87</f>
        <v>25.39</v>
      </c>
      <c r="K87">
        <f>MES_EOD!AG87+MES_EOD!AH87</f>
        <v>9.57</v>
      </c>
      <c r="L87">
        <f>NDMC_EOD!AG87+NDMC_EOD!AH87</f>
        <v>47.87</v>
      </c>
      <c r="M87">
        <f>TPDDL_EOD!AG87+TPDDL_EOD!AH87</f>
        <v>30.46</v>
      </c>
      <c r="N87">
        <f t="shared" si="6"/>
        <v>157.99</v>
      </c>
      <c r="O87" s="154">
        <f t="shared" si="7"/>
        <v>9.9999999999909051E-3</v>
      </c>
      <c r="P87">
        <v>44.7</v>
      </c>
      <c r="Q87">
        <v>25.390599999999999</v>
      </c>
      <c r="R87">
        <v>9.5734605393896306</v>
      </c>
      <c r="S87">
        <v>47.873690205819727</v>
      </c>
      <c r="T87">
        <v>30.462249254790631</v>
      </c>
      <c r="U87" s="156">
        <f t="shared" si="8"/>
        <v>157.99999999999997</v>
      </c>
      <c r="V87" s="154">
        <f t="shared" si="9"/>
        <v>0</v>
      </c>
    </row>
    <row r="88" spans="1:22">
      <c r="A88" t="s">
        <v>130</v>
      </c>
      <c r="B88">
        <f>PPCL!B88</f>
        <v>158</v>
      </c>
      <c r="C88">
        <f>PPCL!C88</f>
        <v>0</v>
      </c>
      <c r="D88">
        <f>PPCL!M88</f>
        <v>158</v>
      </c>
      <c r="E88">
        <f>PPCL!N88</f>
        <v>0</v>
      </c>
      <c r="F88">
        <f t="shared" si="10"/>
        <v>158</v>
      </c>
      <c r="G88">
        <f t="shared" si="11"/>
        <v>158</v>
      </c>
      <c r="H88" s="154"/>
      <c r="I88">
        <f>BRPL_EOD!AG88+BRPL_EOD!AH88</f>
        <v>44.7</v>
      </c>
      <c r="J88">
        <f>BYPL_EOD!AG88+BYPL_EOD!AH88</f>
        <v>25.39</v>
      </c>
      <c r="K88">
        <f>MES_EOD!AG88+MES_EOD!AH88</f>
        <v>9.57</v>
      </c>
      <c r="L88">
        <f>NDMC_EOD!AG88+NDMC_EOD!AH88</f>
        <v>47.87</v>
      </c>
      <c r="M88">
        <f>TPDDL_EOD!AG88+TPDDL_EOD!AH88</f>
        <v>30.46</v>
      </c>
      <c r="N88">
        <f t="shared" si="6"/>
        <v>157.99</v>
      </c>
      <c r="O88" s="154">
        <f t="shared" si="7"/>
        <v>9.9999999999909051E-3</v>
      </c>
      <c r="P88">
        <v>44.7</v>
      </c>
      <c r="Q88">
        <v>25.390599999999999</v>
      </c>
      <c r="R88">
        <v>9.5734605393896306</v>
      </c>
      <c r="S88">
        <v>47.873690205819727</v>
      </c>
      <c r="T88">
        <v>30.462249254790631</v>
      </c>
      <c r="U88" s="156">
        <f t="shared" si="8"/>
        <v>157.99999999999997</v>
      </c>
      <c r="V88" s="154">
        <f t="shared" si="9"/>
        <v>0</v>
      </c>
    </row>
    <row r="89" spans="1:22">
      <c r="A89" t="s">
        <v>131</v>
      </c>
      <c r="B89">
        <f>PPCL!B89</f>
        <v>158</v>
      </c>
      <c r="C89">
        <f>PPCL!C89</f>
        <v>0</v>
      </c>
      <c r="D89">
        <f>PPCL!M89</f>
        <v>158</v>
      </c>
      <c r="E89">
        <f>PPCL!N89</f>
        <v>0</v>
      </c>
      <c r="F89">
        <f t="shared" si="10"/>
        <v>158</v>
      </c>
      <c r="G89">
        <f t="shared" si="11"/>
        <v>158</v>
      </c>
      <c r="H89" s="154"/>
      <c r="I89">
        <f>BRPL_EOD!AG89+BRPL_EOD!AH89</f>
        <v>44.7</v>
      </c>
      <c r="J89">
        <f>BYPL_EOD!AG89+BYPL_EOD!AH89</f>
        <v>25.39</v>
      </c>
      <c r="K89">
        <f>MES_EOD!AG89+MES_EOD!AH89</f>
        <v>9.57</v>
      </c>
      <c r="L89">
        <f>NDMC_EOD!AG89+NDMC_EOD!AH89</f>
        <v>47.87</v>
      </c>
      <c r="M89">
        <f>TPDDL_EOD!AG89+TPDDL_EOD!AH89</f>
        <v>30.46</v>
      </c>
      <c r="N89">
        <f t="shared" si="6"/>
        <v>157.99</v>
      </c>
      <c r="O89" s="154">
        <f t="shared" si="7"/>
        <v>9.9999999999909051E-3</v>
      </c>
      <c r="P89">
        <v>44.7</v>
      </c>
      <c r="Q89">
        <v>25.390599999999999</v>
      </c>
      <c r="R89">
        <v>9.5734605393896306</v>
      </c>
      <c r="S89">
        <v>47.873690205819727</v>
      </c>
      <c r="T89">
        <v>30.462249254790631</v>
      </c>
      <c r="U89" s="156">
        <f t="shared" si="8"/>
        <v>157.99999999999997</v>
      </c>
      <c r="V89" s="154">
        <f t="shared" si="9"/>
        <v>0</v>
      </c>
    </row>
    <row r="90" spans="1:22">
      <c r="A90" t="s">
        <v>132</v>
      </c>
      <c r="B90">
        <f>PPCL!B90</f>
        <v>158</v>
      </c>
      <c r="C90">
        <f>PPCL!C90</f>
        <v>0</v>
      </c>
      <c r="D90">
        <f>PPCL!M90</f>
        <v>158</v>
      </c>
      <c r="E90">
        <f>PPCL!N90</f>
        <v>0</v>
      </c>
      <c r="F90">
        <f t="shared" si="10"/>
        <v>158</v>
      </c>
      <c r="G90">
        <f t="shared" si="11"/>
        <v>158</v>
      </c>
      <c r="H90" s="154"/>
      <c r="I90">
        <f>BRPL_EOD!AG90+BRPL_EOD!AH90</f>
        <v>44.7</v>
      </c>
      <c r="J90">
        <f>BYPL_EOD!AG90+BYPL_EOD!AH90</f>
        <v>25.39</v>
      </c>
      <c r="K90">
        <f>MES_EOD!AG90+MES_EOD!AH90</f>
        <v>9.57</v>
      </c>
      <c r="L90">
        <f>NDMC_EOD!AG90+NDMC_EOD!AH90</f>
        <v>47.87</v>
      </c>
      <c r="M90">
        <f>TPDDL_EOD!AG90+TPDDL_EOD!AH90</f>
        <v>30.46</v>
      </c>
      <c r="N90">
        <f t="shared" si="6"/>
        <v>157.99</v>
      </c>
      <c r="O90" s="154">
        <f t="shared" si="7"/>
        <v>9.9999999999909051E-3</v>
      </c>
      <c r="P90">
        <v>44.7</v>
      </c>
      <c r="Q90">
        <v>25.390599999999999</v>
      </c>
      <c r="R90">
        <v>9.5734605393896306</v>
      </c>
      <c r="S90">
        <v>47.873690205819727</v>
      </c>
      <c r="T90">
        <v>30.462249254790631</v>
      </c>
      <c r="U90" s="156">
        <f t="shared" si="8"/>
        <v>157.99999999999997</v>
      </c>
      <c r="V90" s="154">
        <f t="shared" si="9"/>
        <v>0</v>
      </c>
    </row>
    <row r="91" spans="1:22">
      <c r="A91" t="s">
        <v>133</v>
      </c>
      <c r="B91">
        <f>PPCL!B91</f>
        <v>158</v>
      </c>
      <c r="C91">
        <f>PPCL!C91</f>
        <v>0</v>
      </c>
      <c r="D91">
        <f>PPCL!M91</f>
        <v>158</v>
      </c>
      <c r="E91">
        <f>PPCL!N91</f>
        <v>0</v>
      </c>
      <c r="F91">
        <f t="shared" si="10"/>
        <v>158</v>
      </c>
      <c r="G91">
        <f t="shared" si="11"/>
        <v>158</v>
      </c>
      <c r="H91" s="154"/>
      <c r="I91">
        <f>BRPL_EOD!AG91+BRPL_EOD!AH91</f>
        <v>44.7</v>
      </c>
      <c r="J91">
        <f>BYPL_EOD!AG91+BYPL_EOD!AH91</f>
        <v>25.39</v>
      </c>
      <c r="K91">
        <f>MES_EOD!AG91+MES_EOD!AH91</f>
        <v>9.57</v>
      </c>
      <c r="L91">
        <f>NDMC_EOD!AG91+NDMC_EOD!AH91</f>
        <v>47.87</v>
      </c>
      <c r="M91">
        <f>TPDDL_EOD!AG91+TPDDL_EOD!AH91</f>
        <v>30.46</v>
      </c>
      <c r="N91">
        <f t="shared" si="6"/>
        <v>157.99</v>
      </c>
      <c r="O91" s="154">
        <f t="shared" si="7"/>
        <v>9.9999999999909051E-3</v>
      </c>
      <c r="P91">
        <v>44.7</v>
      </c>
      <c r="Q91">
        <v>25.390599999999999</v>
      </c>
      <c r="R91">
        <v>9.5734605393896306</v>
      </c>
      <c r="S91">
        <v>47.873690205819727</v>
      </c>
      <c r="T91">
        <v>30.462249254790631</v>
      </c>
      <c r="U91" s="156">
        <f t="shared" si="8"/>
        <v>157.99999999999997</v>
      </c>
      <c r="V91" s="154">
        <f t="shared" si="9"/>
        <v>0</v>
      </c>
    </row>
    <row r="92" spans="1:22">
      <c r="A92" t="s">
        <v>134</v>
      </c>
      <c r="B92">
        <f>PPCL!B92</f>
        <v>158</v>
      </c>
      <c r="C92">
        <f>PPCL!C92</f>
        <v>0</v>
      </c>
      <c r="D92">
        <f>PPCL!M92</f>
        <v>158</v>
      </c>
      <c r="E92">
        <f>PPCL!N92</f>
        <v>0</v>
      </c>
      <c r="F92">
        <f t="shared" si="10"/>
        <v>158</v>
      </c>
      <c r="G92">
        <f t="shared" si="11"/>
        <v>158</v>
      </c>
      <c r="H92" s="154"/>
      <c r="I92">
        <f>BRPL_EOD!AG92+BRPL_EOD!AH92</f>
        <v>44.7</v>
      </c>
      <c r="J92">
        <f>BYPL_EOD!AG92+BYPL_EOD!AH92</f>
        <v>25.39</v>
      </c>
      <c r="K92">
        <f>MES_EOD!AG92+MES_EOD!AH92</f>
        <v>9.57</v>
      </c>
      <c r="L92">
        <f>NDMC_EOD!AG92+NDMC_EOD!AH92</f>
        <v>47.87</v>
      </c>
      <c r="M92">
        <f>TPDDL_EOD!AG92+TPDDL_EOD!AH92</f>
        <v>30.46</v>
      </c>
      <c r="N92">
        <f t="shared" si="6"/>
        <v>157.99</v>
      </c>
      <c r="O92" s="154">
        <f t="shared" si="7"/>
        <v>9.9999999999909051E-3</v>
      </c>
      <c r="P92">
        <v>44.7</v>
      </c>
      <c r="Q92">
        <v>25.390599999999999</v>
      </c>
      <c r="R92">
        <v>9.5734605393896306</v>
      </c>
      <c r="S92">
        <v>47.873690205819727</v>
      </c>
      <c r="T92">
        <v>30.462249254790631</v>
      </c>
      <c r="U92" s="156">
        <f t="shared" si="8"/>
        <v>157.99999999999997</v>
      </c>
      <c r="V92" s="154">
        <f t="shared" si="9"/>
        <v>0</v>
      </c>
    </row>
    <row r="93" spans="1:22">
      <c r="A93" t="s">
        <v>135</v>
      </c>
      <c r="B93">
        <f>PPCL!B93</f>
        <v>163</v>
      </c>
      <c r="C93">
        <f>PPCL!C93</f>
        <v>0</v>
      </c>
      <c r="D93">
        <f>PPCL!M93</f>
        <v>163</v>
      </c>
      <c r="E93">
        <f>PPCL!N93</f>
        <v>0</v>
      </c>
      <c r="F93">
        <f t="shared" si="10"/>
        <v>163</v>
      </c>
      <c r="G93">
        <f t="shared" si="11"/>
        <v>163</v>
      </c>
      <c r="H93" s="154"/>
      <c r="I93">
        <f>BRPL_EOD!AG93+BRPL_EOD!AH93</f>
        <v>46.11</v>
      </c>
      <c r="J93">
        <f>BYPL_EOD!AG93+BYPL_EOD!AH93</f>
        <v>26.19</v>
      </c>
      <c r="K93">
        <f>MES_EOD!AG93+MES_EOD!AH93</f>
        <v>9.8800000000000008</v>
      </c>
      <c r="L93">
        <f>NDMC_EOD!AG93+NDMC_EOD!AH93</f>
        <v>49.39</v>
      </c>
      <c r="M93">
        <f>TPDDL_EOD!AG93+TPDDL_EOD!AH93</f>
        <v>31.43</v>
      </c>
      <c r="N93">
        <f t="shared" si="6"/>
        <v>163</v>
      </c>
      <c r="O93" s="154">
        <f t="shared" si="7"/>
        <v>0</v>
      </c>
      <c r="P93">
        <v>46.11</v>
      </c>
      <c r="Q93">
        <v>26.19</v>
      </c>
      <c r="R93">
        <v>9.8800000000000008</v>
      </c>
      <c r="S93">
        <v>49.39</v>
      </c>
      <c r="T93">
        <v>31.43</v>
      </c>
      <c r="U93" s="156">
        <f t="shared" si="8"/>
        <v>163</v>
      </c>
      <c r="V93" s="154">
        <f t="shared" si="9"/>
        <v>0</v>
      </c>
    </row>
    <row r="94" spans="1:22">
      <c r="A94" t="s">
        <v>136</v>
      </c>
      <c r="B94">
        <f>PPCL!B94</f>
        <v>158</v>
      </c>
      <c r="C94">
        <f>PPCL!C94</f>
        <v>0</v>
      </c>
      <c r="D94">
        <f>PPCL!M94</f>
        <v>158</v>
      </c>
      <c r="E94">
        <f>PPCL!N94</f>
        <v>0</v>
      </c>
      <c r="F94">
        <f t="shared" si="10"/>
        <v>158</v>
      </c>
      <c r="G94">
        <f t="shared" si="11"/>
        <v>158</v>
      </c>
      <c r="H94" s="154"/>
      <c r="I94">
        <f>BRPL_EOD!AG94+BRPL_EOD!AH94</f>
        <v>40</v>
      </c>
      <c r="J94">
        <f>BYPL_EOD!AG94+BYPL_EOD!AH94</f>
        <v>22</v>
      </c>
      <c r="K94">
        <f>MES_EOD!AG94+MES_EOD!AH94</f>
        <v>9</v>
      </c>
      <c r="L94">
        <f>NDMC_EOD!AG94+NDMC_EOD!AH94</f>
        <v>45</v>
      </c>
      <c r="M94">
        <f>TPDDL_EOD!AG94+TPDDL_EOD!AH94</f>
        <v>42</v>
      </c>
      <c r="N94">
        <f t="shared" si="6"/>
        <v>158</v>
      </c>
      <c r="O94" s="154">
        <f t="shared" si="7"/>
        <v>0</v>
      </c>
      <c r="P94">
        <v>40</v>
      </c>
      <c r="Q94">
        <v>22</v>
      </c>
      <c r="R94">
        <v>9</v>
      </c>
      <c r="S94">
        <v>45</v>
      </c>
      <c r="T94">
        <v>42</v>
      </c>
      <c r="U94" s="156">
        <f t="shared" si="8"/>
        <v>158</v>
      </c>
      <c r="V94" s="154">
        <f t="shared" si="9"/>
        <v>0</v>
      </c>
    </row>
    <row r="95" spans="1:22">
      <c r="A95" t="s">
        <v>137</v>
      </c>
      <c r="B95">
        <f>PPCL!B95</f>
        <v>158</v>
      </c>
      <c r="C95">
        <f>PPCL!C95</f>
        <v>0</v>
      </c>
      <c r="D95">
        <f>PPCL!M95</f>
        <v>158</v>
      </c>
      <c r="E95">
        <f>PPCL!N95</f>
        <v>0</v>
      </c>
      <c r="F95">
        <f t="shared" si="10"/>
        <v>158</v>
      </c>
      <c r="G95">
        <f t="shared" si="11"/>
        <v>158</v>
      </c>
      <c r="H95" s="154"/>
      <c r="I95">
        <f>BRPL_EOD!AG95+BRPL_EOD!AH95</f>
        <v>44.7</v>
      </c>
      <c r="J95">
        <f>BYPL_EOD!AG95+BYPL_EOD!AH95</f>
        <v>25.39</v>
      </c>
      <c r="K95">
        <f>MES_EOD!AG95+MES_EOD!AH95</f>
        <v>9.57</v>
      </c>
      <c r="L95">
        <f>NDMC_EOD!AG95+NDMC_EOD!AH95</f>
        <v>47.87</v>
      </c>
      <c r="M95">
        <f>TPDDL_EOD!AG95+TPDDL_EOD!AH95</f>
        <v>30.46</v>
      </c>
      <c r="N95">
        <f t="shared" si="6"/>
        <v>157.99</v>
      </c>
      <c r="O95" s="154">
        <f t="shared" si="7"/>
        <v>9.9999999999909051E-3</v>
      </c>
      <c r="P95">
        <v>44.7</v>
      </c>
      <c r="Q95">
        <v>25.390599999999999</v>
      </c>
      <c r="R95">
        <v>9.5734605393896306</v>
      </c>
      <c r="S95">
        <v>47.873690205819727</v>
      </c>
      <c r="T95">
        <v>30.462249254790631</v>
      </c>
      <c r="U95" s="156">
        <f t="shared" si="8"/>
        <v>157.99999999999997</v>
      </c>
      <c r="V95" s="154">
        <f t="shared" si="9"/>
        <v>0</v>
      </c>
    </row>
    <row r="96" spans="1:22">
      <c r="A96" t="s">
        <v>138</v>
      </c>
      <c r="B96">
        <f>PPCL!B96</f>
        <v>158</v>
      </c>
      <c r="C96">
        <f>PPCL!C96</f>
        <v>0</v>
      </c>
      <c r="D96">
        <f>PPCL!M96</f>
        <v>158</v>
      </c>
      <c r="E96">
        <f>PPCL!N96</f>
        <v>0</v>
      </c>
      <c r="F96">
        <f t="shared" si="10"/>
        <v>158</v>
      </c>
      <c r="G96">
        <f t="shared" si="11"/>
        <v>158</v>
      </c>
      <c r="H96" s="154"/>
      <c r="I96">
        <f>BRPL_EOD!AG96+BRPL_EOD!AH96</f>
        <v>44.7</v>
      </c>
      <c r="J96">
        <f>BYPL_EOD!AG96+BYPL_EOD!AH96</f>
        <v>25.39</v>
      </c>
      <c r="K96">
        <f>MES_EOD!AG96+MES_EOD!AH96</f>
        <v>9.57</v>
      </c>
      <c r="L96">
        <f>NDMC_EOD!AG96+NDMC_EOD!AH96</f>
        <v>47.87</v>
      </c>
      <c r="M96">
        <f>TPDDL_EOD!AG96+TPDDL_EOD!AH96</f>
        <v>30.46</v>
      </c>
      <c r="N96">
        <f t="shared" si="6"/>
        <v>157.99</v>
      </c>
      <c r="O96" s="154">
        <f t="shared" si="7"/>
        <v>9.9999999999909051E-3</v>
      </c>
      <c r="P96">
        <v>44.7</v>
      </c>
      <c r="Q96">
        <v>25.390599999999999</v>
      </c>
      <c r="R96">
        <v>9.5734605393896306</v>
      </c>
      <c r="S96">
        <v>47.873690205819727</v>
      </c>
      <c r="T96">
        <v>30.462249254790631</v>
      </c>
      <c r="U96" s="156">
        <f t="shared" si="8"/>
        <v>157.99999999999997</v>
      </c>
      <c r="V96" s="154">
        <f t="shared" si="9"/>
        <v>0</v>
      </c>
    </row>
    <row r="97" spans="1:22">
      <c r="A97" t="s">
        <v>139</v>
      </c>
      <c r="B97">
        <f>PPCL!B97</f>
        <v>158</v>
      </c>
      <c r="C97">
        <f>PPCL!C97</f>
        <v>0</v>
      </c>
      <c r="D97">
        <f>PPCL!M97</f>
        <v>158</v>
      </c>
      <c r="E97">
        <f>PPCL!N97</f>
        <v>0</v>
      </c>
      <c r="F97">
        <f t="shared" si="10"/>
        <v>158</v>
      </c>
      <c r="G97">
        <f t="shared" si="11"/>
        <v>158</v>
      </c>
      <c r="H97" s="154"/>
      <c r="I97">
        <f>BRPL_EOD!AG97+BRPL_EOD!AH97</f>
        <v>44.7</v>
      </c>
      <c r="J97">
        <f>BYPL_EOD!AG97+BYPL_EOD!AH97</f>
        <v>25.39</v>
      </c>
      <c r="K97">
        <f>MES_EOD!AG97+MES_EOD!AH97</f>
        <v>9.57</v>
      </c>
      <c r="L97">
        <f>NDMC_EOD!AG97+NDMC_EOD!AH97</f>
        <v>47.87</v>
      </c>
      <c r="M97">
        <f>TPDDL_EOD!AG97+TPDDL_EOD!AH97</f>
        <v>30.46</v>
      </c>
      <c r="N97">
        <f t="shared" si="6"/>
        <v>157.99</v>
      </c>
      <c r="O97" s="154">
        <f t="shared" si="7"/>
        <v>9.9999999999909051E-3</v>
      </c>
      <c r="P97">
        <v>44.7</v>
      </c>
      <c r="Q97">
        <v>25.390599999999999</v>
      </c>
      <c r="R97">
        <v>9.5734605393896306</v>
      </c>
      <c r="S97">
        <v>47.873690205819727</v>
      </c>
      <c r="T97">
        <v>30.462249254790631</v>
      </c>
      <c r="U97" s="156">
        <f t="shared" si="8"/>
        <v>157.99999999999997</v>
      </c>
      <c r="V97" s="154">
        <f t="shared" si="9"/>
        <v>0</v>
      </c>
    </row>
    <row r="98" spans="1:22">
      <c r="A98" t="s">
        <v>140</v>
      </c>
      <c r="B98">
        <f>PPCL!B98</f>
        <v>158</v>
      </c>
      <c r="C98">
        <f>PPCL!C98</f>
        <v>0</v>
      </c>
      <c r="D98">
        <f>PPCL!M98</f>
        <v>158</v>
      </c>
      <c r="E98">
        <f>PPCL!N98</f>
        <v>0</v>
      </c>
      <c r="F98">
        <f t="shared" si="10"/>
        <v>158</v>
      </c>
      <c r="G98">
        <f t="shared" si="11"/>
        <v>158</v>
      </c>
      <c r="H98" s="154"/>
      <c r="I98">
        <f>BRPL_EOD!AG98+BRPL_EOD!AH98</f>
        <v>44.7</v>
      </c>
      <c r="J98">
        <f>BYPL_EOD!AG98+BYPL_EOD!AH98</f>
        <v>25.39</v>
      </c>
      <c r="K98">
        <f>MES_EOD!AG98+MES_EOD!AH98</f>
        <v>9.57</v>
      </c>
      <c r="L98">
        <f>NDMC_EOD!AG98+NDMC_EOD!AH98</f>
        <v>47.87</v>
      </c>
      <c r="M98">
        <f>TPDDL_EOD!AG98+TPDDL_EOD!AH98</f>
        <v>30.46</v>
      </c>
      <c r="N98">
        <f t="shared" si="6"/>
        <v>157.99</v>
      </c>
      <c r="O98" s="154">
        <f t="shared" si="7"/>
        <v>9.9999999999909051E-3</v>
      </c>
      <c r="P98">
        <v>44.7</v>
      </c>
      <c r="Q98">
        <v>25.390599999999999</v>
      </c>
      <c r="R98">
        <v>9.5734605393896306</v>
      </c>
      <c r="S98">
        <v>47.873690205819727</v>
      </c>
      <c r="T98">
        <v>30.462249254790631</v>
      </c>
      <c r="U98" s="156">
        <f t="shared" si="8"/>
        <v>157.99999999999997</v>
      </c>
      <c r="V98" s="154">
        <f t="shared" si="9"/>
        <v>0</v>
      </c>
    </row>
    <row r="99" spans="1:22">
      <c r="A99" s="156" t="s">
        <v>350</v>
      </c>
      <c r="B99" s="156">
        <f>SUM(B3:B98)/4000</f>
        <v>3.8462499999999999</v>
      </c>
      <c r="C99" s="156">
        <f t="shared" ref="C99:U99" si="12">SUM(C3:C98)/4000</f>
        <v>1.4999999999999999E-2</v>
      </c>
      <c r="D99" s="156">
        <f t="shared" si="12"/>
        <v>3.8102499999999999</v>
      </c>
      <c r="E99" s="156">
        <f t="shared" si="12"/>
        <v>0</v>
      </c>
      <c r="F99" s="156">
        <f t="shared" si="12"/>
        <v>3.8612500000000001</v>
      </c>
      <c r="G99" s="156">
        <f t="shared" si="12"/>
        <v>3.8102499999999999</v>
      </c>
      <c r="H99" s="156"/>
      <c r="I99" s="156">
        <f t="shared" si="12"/>
        <v>1.0734649999999997</v>
      </c>
      <c r="J99" s="156">
        <f t="shared" si="12"/>
        <v>0.60775749999999973</v>
      </c>
      <c r="K99" s="156">
        <f t="shared" si="12"/>
        <v>0.23116750000000041</v>
      </c>
      <c r="L99" s="156">
        <f t="shared" si="12"/>
        <v>1.1557025000000005</v>
      </c>
      <c r="M99" s="156">
        <f t="shared" si="12"/>
        <v>0.74211749999999987</v>
      </c>
      <c r="N99" s="156">
        <f t="shared" si="12"/>
        <v>3.8102099999999992</v>
      </c>
      <c r="O99" s="156">
        <f t="shared" si="12"/>
        <v>3.9999999999963622E-5</v>
      </c>
      <c r="P99" s="156">
        <f t="shared" si="12"/>
        <v>1.0734649999999997</v>
      </c>
      <c r="Q99" s="156">
        <f t="shared" si="12"/>
        <v>0.60775990000000024</v>
      </c>
      <c r="R99" s="156">
        <f t="shared" si="12"/>
        <v>0.23118134215755887</v>
      </c>
      <c r="S99" s="156">
        <f t="shared" si="12"/>
        <v>1.1557172608232804</v>
      </c>
      <c r="T99" s="156">
        <f t="shared" si="12"/>
        <v>0.74212649701916189</v>
      </c>
      <c r="U99" s="156">
        <f t="shared" si="12"/>
        <v>3.8102499999999999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184</v>
      </c>
      <c r="C3">
        <f>PPCL!E3</f>
        <v>0</v>
      </c>
      <c r="D3">
        <f>PPCL!O3</f>
        <v>0</v>
      </c>
      <c r="E3">
        <f>PPCL!P3</f>
        <v>0</v>
      </c>
      <c r="F3">
        <f>B3+C3</f>
        <v>184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184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184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184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184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187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187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187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187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187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187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187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187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187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187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187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187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187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187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187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187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187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187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187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187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187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187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187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187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187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187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187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187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187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187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187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187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187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187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187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187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187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187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187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187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184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184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184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184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184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184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184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184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184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184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184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184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184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184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184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184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184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184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184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184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184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184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184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184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184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184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184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184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184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184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184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184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184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184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184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184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184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184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184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184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184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184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184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184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184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184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184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184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184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184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184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184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184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184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184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184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184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184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184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184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184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184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184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184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184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184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184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184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184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184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184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184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184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184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184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184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184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184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184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184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184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184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184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184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184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184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184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184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184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184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184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184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184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184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184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184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184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184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184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184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184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184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184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184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184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184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184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184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184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184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184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184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4.4437499999999996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4.4437499999999996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39.6</v>
      </c>
      <c r="E3">
        <f>GT!N3</f>
        <v>0</v>
      </c>
      <c r="F3">
        <f>B3+C3</f>
        <v>84</v>
      </c>
      <c r="G3">
        <f>D3+E3-X3</f>
        <v>39.6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39.07</v>
      </c>
      <c r="O3" s="154">
        <f t="shared" ref="O3:O66" si="1">G3-N3</f>
        <v>0.53000000000000114</v>
      </c>
      <c r="P3">
        <v>14.402764269260304</v>
      </c>
      <c r="Q3">
        <v>7.8855387765549017</v>
      </c>
      <c r="R3">
        <v>0</v>
      </c>
      <c r="S3">
        <v>2.1082160225236755</v>
      </c>
      <c r="T3">
        <v>15.203480931661122</v>
      </c>
      <c r="U3" s="156">
        <f t="shared" ref="U3:U66" si="2">SUM(P3:T3)</f>
        <v>39.6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34.61</v>
      </c>
      <c r="E4">
        <f>GT!N4</f>
        <v>0</v>
      </c>
      <c r="F4">
        <f t="shared" ref="F4:F67" si="4">B4+C4</f>
        <v>84</v>
      </c>
      <c r="G4">
        <f t="shared" ref="G4:G67" si="5">D4+E4-X4</f>
        <v>34.61</v>
      </c>
      <c r="H4" s="154"/>
      <c r="I4">
        <f>BRPL_EOD!AC4+BRPL_EOD!AD4</f>
        <v>12</v>
      </c>
      <c r="J4">
        <f>BYPL_EOD!AC4+BYPL_EOD!AD4</f>
        <v>5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34.08</v>
      </c>
      <c r="O4" s="154">
        <f t="shared" si="1"/>
        <v>0.53000000000000114</v>
      </c>
      <c r="P4">
        <v>12.18661971830986</v>
      </c>
      <c r="Q4">
        <v>5.0777582159624419</v>
      </c>
      <c r="R4">
        <v>0</v>
      </c>
      <c r="S4">
        <v>2.1123474178403758</v>
      </c>
      <c r="T4">
        <v>15.233274647887324</v>
      </c>
      <c r="U4" s="156">
        <f t="shared" si="2"/>
        <v>34.61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34.61</v>
      </c>
      <c r="E5">
        <f>GT!N5</f>
        <v>0</v>
      </c>
      <c r="F5">
        <f t="shared" si="4"/>
        <v>84</v>
      </c>
      <c r="G5">
        <f t="shared" si="5"/>
        <v>34.61</v>
      </c>
      <c r="H5" s="154"/>
      <c r="I5">
        <f>BRPL_EOD!AC5+BRPL_EOD!AD5</f>
        <v>12</v>
      </c>
      <c r="J5">
        <f>BYPL_EOD!AC5+BYPL_EOD!AD5</f>
        <v>5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34.08</v>
      </c>
      <c r="O5" s="154">
        <f t="shared" si="1"/>
        <v>0.53000000000000114</v>
      </c>
      <c r="P5">
        <v>12.18661971830986</v>
      </c>
      <c r="Q5">
        <v>5.0777582159624419</v>
      </c>
      <c r="R5">
        <v>0</v>
      </c>
      <c r="S5">
        <v>2.1123474178403758</v>
      </c>
      <c r="T5">
        <v>15.233274647887324</v>
      </c>
      <c r="U5" s="156">
        <f t="shared" si="2"/>
        <v>34.61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34.61</v>
      </c>
      <c r="E6">
        <f>GT!N6</f>
        <v>0</v>
      </c>
      <c r="F6">
        <f t="shared" si="4"/>
        <v>84</v>
      </c>
      <c r="G6">
        <f t="shared" si="5"/>
        <v>34.61</v>
      </c>
      <c r="H6" s="154"/>
      <c r="I6">
        <f>BRPL_EOD!AC6+BRPL_EOD!AD6</f>
        <v>12</v>
      </c>
      <c r="J6">
        <f>BYPL_EOD!AC6+BYPL_EOD!AD6</f>
        <v>5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34.08</v>
      </c>
      <c r="O6" s="154">
        <f t="shared" si="1"/>
        <v>0.53000000000000114</v>
      </c>
      <c r="P6">
        <v>12.18661971830986</v>
      </c>
      <c r="Q6">
        <v>5.0777582159624419</v>
      </c>
      <c r="R6">
        <v>0</v>
      </c>
      <c r="S6">
        <v>2.1123474178403758</v>
      </c>
      <c r="T6">
        <v>15.233274647887324</v>
      </c>
      <c r="U6" s="156">
        <f t="shared" si="2"/>
        <v>34.61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34.61</v>
      </c>
      <c r="E7">
        <f>GT!N7</f>
        <v>0</v>
      </c>
      <c r="F7">
        <f t="shared" si="4"/>
        <v>84</v>
      </c>
      <c r="G7">
        <f t="shared" si="5"/>
        <v>34.61</v>
      </c>
      <c r="H7" s="154"/>
      <c r="I7">
        <f>BRPL_EOD!AC7+BRPL_EOD!AD7</f>
        <v>12</v>
      </c>
      <c r="J7">
        <f>BYPL_EOD!AC7+BYPL_EOD!AD7</f>
        <v>5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34.08</v>
      </c>
      <c r="O7" s="154">
        <f t="shared" si="1"/>
        <v>0.53000000000000114</v>
      </c>
      <c r="P7">
        <v>12.18661971830986</v>
      </c>
      <c r="Q7">
        <v>5.0777582159624419</v>
      </c>
      <c r="R7">
        <v>0</v>
      </c>
      <c r="S7">
        <v>2.1123474178403758</v>
      </c>
      <c r="T7">
        <v>15.233274647887324</v>
      </c>
      <c r="U7" s="156">
        <f t="shared" si="2"/>
        <v>34.61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34.61</v>
      </c>
      <c r="E8">
        <f>GT!N8</f>
        <v>0</v>
      </c>
      <c r="F8">
        <f t="shared" si="4"/>
        <v>84</v>
      </c>
      <c r="G8">
        <f t="shared" si="5"/>
        <v>34.61</v>
      </c>
      <c r="H8" s="154"/>
      <c r="I8">
        <f>BRPL_EOD!AC8+BRPL_EOD!AD8</f>
        <v>12</v>
      </c>
      <c r="J8">
        <f>BYPL_EOD!AC8+BYPL_EOD!AD8</f>
        <v>5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34.08</v>
      </c>
      <c r="O8" s="154">
        <f t="shared" si="1"/>
        <v>0.53000000000000114</v>
      </c>
      <c r="P8">
        <v>12.18661971830986</v>
      </c>
      <c r="Q8">
        <v>5.0777582159624419</v>
      </c>
      <c r="R8">
        <v>0</v>
      </c>
      <c r="S8">
        <v>2.1123474178403758</v>
      </c>
      <c r="T8">
        <v>15.233274647887324</v>
      </c>
      <c r="U8" s="156">
        <f t="shared" si="2"/>
        <v>34.61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34.61</v>
      </c>
      <c r="E9">
        <f>GT!N9</f>
        <v>0</v>
      </c>
      <c r="F9">
        <f t="shared" si="4"/>
        <v>84</v>
      </c>
      <c r="G9">
        <f t="shared" si="5"/>
        <v>34.61</v>
      </c>
      <c r="H9" s="154"/>
      <c r="I9">
        <f>BRPL_EOD!AC9+BRPL_EOD!AD9</f>
        <v>12</v>
      </c>
      <c r="J9">
        <f>BYPL_EOD!AC9+BYPL_EOD!AD9</f>
        <v>5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34.08</v>
      </c>
      <c r="O9" s="154">
        <f t="shared" si="1"/>
        <v>0.53000000000000114</v>
      </c>
      <c r="P9">
        <v>12.18661971830986</v>
      </c>
      <c r="Q9">
        <v>5.0777582159624419</v>
      </c>
      <c r="R9">
        <v>0</v>
      </c>
      <c r="S9">
        <v>2.1123474178403758</v>
      </c>
      <c r="T9">
        <v>15.233274647887324</v>
      </c>
      <c r="U9" s="156">
        <f t="shared" si="2"/>
        <v>34.61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34.61</v>
      </c>
      <c r="E10">
        <f>GT!N10</f>
        <v>0</v>
      </c>
      <c r="F10">
        <f t="shared" si="4"/>
        <v>84</v>
      </c>
      <c r="G10">
        <f t="shared" si="5"/>
        <v>34.61</v>
      </c>
      <c r="H10" s="154"/>
      <c r="I10">
        <f>BRPL_EOD!AC10+BRPL_EOD!AD10</f>
        <v>12</v>
      </c>
      <c r="J10">
        <f>BYPL_EOD!AC10+BYPL_EOD!AD10</f>
        <v>5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34.08</v>
      </c>
      <c r="O10" s="154">
        <f t="shared" si="1"/>
        <v>0.53000000000000114</v>
      </c>
      <c r="P10">
        <v>12.18661971830986</v>
      </c>
      <c r="Q10">
        <v>5.0777582159624419</v>
      </c>
      <c r="R10">
        <v>0</v>
      </c>
      <c r="S10">
        <v>2.1123474178403758</v>
      </c>
      <c r="T10">
        <v>15.233274647887324</v>
      </c>
      <c r="U10" s="156">
        <f t="shared" si="2"/>
        <v>34.61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34.61</v>
      </c>
      <c r="E11">
        <f>GT!N11</f>
        <v>0</v>
      </c>
      <c r="F11">
        <f t="shared" si="4"/>
        <v>84</v>
      </c>
      <c r="G11">
        <f t="shared" si="5"/>
        <v>34.61</v>
      </c>
      <c r="H11" s="154"/>
      <c r="I11">
        <f>BRPL_EOD!AC11+BRPL_EOD!AD11</f>
        <v>12</v>
      </c>
      <c r="J11">
        <f>BYPL_EOD!AC11+BYPL_EOD!AD11</f>
        <v>5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34.08</v>
      </c>
      <c r="O11" s="154">
        <f t="shared" si="1"/>
        <v>0.53000000000000114</v>
      </c>
      <c r="P11">
        <v>12.18661971830986</v>
      </c>
      <c r="Q11">
        <v>5.0777582159624419</v>
      </c>
      <c r="R11">
        <v>0</v>
      </c>
      <c r="S11">
        <v>2.1123474178403758</v>
      </c>
      <c r="T11">
        <v>15.233274647887324</v>
      </c>
      <c r="U11" s="156">
        <f t="shared" si="2"/>
        <v>34.61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34.61</v>
      </c>
      <c r="E12">
        <f>GT!N12</f>
        <v>0</v>
      </c>
      <c r="F12">
        <f t="shared" si="4"/>
        <v>84</v>
      </c>
      <c r="G12">
        <f t="shared" si="5"/>
        <v>34.61</v>
      </c>
      <c r="H12" s="154"/>
      <c r="I12">
        <f>BRPL_EOD!AC12+BRPL_EOD!AD12</f>
        <v>12</v>
      </c>
      <c r="J12">
        <f>BYPL_EOD!AC12+BYPL_EOD!AD12</f>
        <v>5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34.08</v>
      </c>
      <c r="O12" s="154">
        <f t="shared" si="1"/>
        <v>0.53000000000000114</v>
      </c>
      <c r="P12">
        <v>12.18661971830986</v>
      </c>
      <c r="Q12">
        <v>5.0777582159624419</v>
      </c>
      <c r="R12">
        <v>0</v>
      </c>
      <c r="S12">
        <v>2.1123474178403758</v>
      </c>
      <c r="T12">
        <v>15.233274647887324</v>
      </c>
      <c r="U12" s="156">
        <f t="shared" si="2"/>
        <v>34.61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34.61</v>
      </c>
      <c r="E13">
        <f>GT!N13</f>
        <v>0</v>
      </c>
      <c r="F13">
        <f t="shared" si="4"/>
        <v>84</v>
      </c>
      <c r="G13">
        <f t="shared" si="5"/>
        <v>34.61</v>
      </c>
      <c r="H13" s="154"/>
      <c r="I13">
        <f>BRPL_EOD!AC13+BRPL_EOD!AD13</f>
        <v>12</v>
      </c>
      <c r="J13">
        <f>BYPL_EOD!AC13+BYPL_EOD!AD13</f>
        <v>5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34.08</v>
      </c>
      <c r="O13" s="154">
        <f t="shared" si="1"/>
        <v>0.53000000000000114</v>
      </c>
      <c r="P13">
        <v>12.18661971830986</v>
      </c>
      <c r="Q13">
        <v>5.0777582159624419</v>
      </c>
      <c r="R13">
        <v>0</v>
      </c>
      <c r="S13">
        <v>2.1123474178403758</v>
      </c>
      <c r="T13">
        <v>15.233274647887324</v>
      </c>
      <c r="U13" s="156">
        <f t="shared" si="2"/>
        <v>34.61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34.61</v>
      </c>
      <c r="E14">
        <f>GT!N14</f>
        <v>0</v>
      </c>
      <c r="F14">
        <f t="shared" si="4"/>
        <v>84</v>
      </c>
      <c r="G14">
        <f t="shared" si="5"/>
        <v>34.61</v>
      </c>
      <c r="H14" s="154"/>
      <c r="I14">
        <f>BRPL_EOD!AC14+BRPL_EOD!AD14</f>
        <v>12</v>
      </c>
      <c r="J14">
        <f>BYPL_EOD!AC14+BYPL_EOD!AD14</f>
        <v>5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34.08</v>
      </c>
      <c r="O14" s="154">
        <f t="shared" si="1"/>
        <v>0.53000000000000114</v>
      </c>
      <c r="P14">
        <v>12.18661971830986</v>
      </c>
      <c r="Q14">
        <v>5.0777582159624419</v>
      </c>
      <c r="R14">
        <v>0</v>
      </c>
      <c r="S14">
        <v>2.1123474178403758</v>
      </c>
      <c r="T14">
        <v>15.233274647887324</v>
      </c>
      <c r="U14" s="156">
        <f t="shared" si="2"/>
        <v>34.61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34.61</v>
      </c>
      <c r="E15">
        <f>GT!N15</f>
        <v>0</v>
      </c>
      <c r="F15">
        <f t="shared" si="4"/>
        <v>84</v>
      </c>
      <c r="G15">
        <f t="shared" si="5"/>
        <v>34.61</v>
      </c>
      <c r="H15" s="154"/>
      <c r="I15">
        <f>BRPL_EOD!AC15+BRPL_EOD!AD15</f>
        <v>12</v>
      </c>
      <c r="J15">
        <f>BYPL_EOD!AC15+BYPL_EOD!AD15</f>
        <v>5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34.08</v>
      </c>
      <c r="O15" s="154">
        <f t="shared" si="1"/>
        <v>0.53000000000000114</v>
      </c>
      <c r="P15">
        <v>12.18661971830986</v>
      </c>
      <c r="Q15">
        <v>5.0777582159624419</v>
      </c>
      <c r="R15">
        <v>0</v>
      </c>
      <c r="S15">
        <v>2.1123474178403758</v>
      </c>
      <c r="T15">
        <v>15.233274647887324</v>
      </c>
      <c r="U15" s="156">
        <f t="shared" si="2"/>
        <v>34.61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34.61</v>
      </c>
      <c r="E16">
        <f>GT!N16</f>
        <v>0</v>
      </c>
      <c r="F16">
        <f t="shared" si="4"/>
        <v>84</v>
      </c>
      <c r="G16">
        <f t="shared" si="5"/>
        <v>34.61</v>
      </c>
      <c r="H16" s="154"/>
      <c r="I16">
        <f>BRPL_EOD!AC16+BRPL_EOD!AD16</f>
        <v>12</v>
      </c>
      <c r="J16">
        <f>BYPL_EOD!AC16+BYPL_EOD!AD16</f>
        <v>5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34.08</v>
      </c>
      <c r="O16" s="154">
        <f t="shared" si="1"/>
        <v>0.53000000000000114</v>
      </c>
      <c r="P16">
        <v>12.18661971830986</v>
      </c>
      <c r="Q16">
        <v>5.0777582159624419</v>
      </c>
      <c r="R16">
        <v>0</v>
      </c>
      <c r="S16">
        <v>2.1123474178403758</v>
      </c>
      <c r="T16">
        <v>15.233274647887324</v>
      </c>
      <c r="U16" s="156">
        <f t="shared" si="2"/>
        <v>34.61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34.61</v>
      </c>
      <c r="E17">
        <f>GT!N17</f>
        <v>0</v>
      </c>
      <c r="F17">
        <f t="shared" si="4"/>
        <v>84</v>
      </c>
      <c r="G17">
        <f t="shared" si="5"/>
        <v>34.61</v>
      </c>
      <c r="H17" s="154"/>
      <c r="I17">
        <f>BRPL_EOD!AC17+BRPL_EOD!AD17</f>
        <v>12</v>
      </c>
      <c r="J17">
        <f>BYPL_EOD!AC17+BYPL_EOD!AD17</f>
        <v>5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34.08</v>
      </c>
      <c r="O17" s="154">
        <f t="shared" si="1"/>
        <v>0.53000000000000114</v>
      </c>
      <c r="P17">
        <v>12.18661971830986</v>
      </c>
      <c r="Q17">
        <v>5.0777582159624419</v>
      </c>
      <c r="R17">
        <v>0</v>
      </c>
      <c r="S17">
        <v>2.1123474178403758</v>
      </c>
      <c r="T17">
        <v>15.233274647887324</v>
      </c>
      <c r="U17" s="156">
        <f t="shared" si="2"/>
        <v>34.61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34.61</v>
      </c>
      <c r="E18">
        <f>GT!N18</f>
        <v>0</v>
      </c>
      <c r="F18">
        <f t="shared" si="4"/>
        <v>84</v>
      </c>
      <c r="G18">
        <f t="shared" si="5"/>
        <v>34.61</v>
      </c>
      <c r="H18" s="154"/>
      <c r="I18">
        <f>BRPL_EOD!AC18+BRPL_EOD!AD18</f>
        <v>12</v>
      </c>
      <c r="J18">
        <f>BYPL_EOD!AC18+BYPL_EOD!AD18</f>
        <v>5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34.08</v>
      </c>
      <c r="O18" s="154">
        <f t="shared" si="1"/>
        <v>0.53000000000000114</v>
      </c>
      <c r="P18">
        <v>12.18661971830986</v>
      </c>
      <c r="Q18">
        <v>5.0777582159624419</v>
      </c>
      <c r="R18">
        <v>0</v>
      </c>
      <c r="S18">
        <v>2.1123474178403758</v>
      </c>
      <c r="T18">
        <v>15.233274647887324</v>
      </c>
      <c r="U18" s="156">
        <f t="shared" si="2"/>
        <v>34.61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34.61</v>
      </c>
      <c r="E19">
        <f>GT!N19</f>
        <v>0</v>
      </c>
      <c r="F19">
        <f t="shared" si="4"/>
        <v>84</v>
      </c>
      <c r="G19">
        <f t="shared" si="5"/>
        <v>34.61</v>
      </c>
      <c r="H19" s="154"/>
      <c r="I19">
        <f>BRPL_EOD!AC19+BRPL_EOD!AD19</f>
        <v>12</v>
      </c>
      <c r="J19">
        <f>BYPL_EOD!AC19+BYPL_EOD!AD19</f>
        <v>5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34.08</v>
      </c>
      <c r="O19" s="154">
        <f t="shared" si="1"/>
        <v>0.53000000000000114</v>
      </c>
      <c r="P19">
        <v>12.18661971830986</v>
      </c>
      <c r="Q19">
        <v>5.0777582159624419</v>
      </c>
      <c r="R19">
        <v>0</v>
      </c>
      <c r="S19">
        <v>2.1123474178403758</v>
      </c>
      <c r="T19">
        <v>15.233274647887324</v>
      </c>
      <c r="U19" s="156">
        <f t="shared" si="2"/>
        <v>34.61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34.61</v>
      </c>
      <c r="E20">
        <f>GT!N20</f>
        <v>0</v>
      </c>
      <c r="F20">
        <f t="shared" si="4"/>
        <v>84</v>
      </c>
      <c r="G20">
        <f t="shared" si="5"/>
        <v>34.61</v>
      </c>
      <c r="H20" s="154"/>
      <c r="I20">
        <f>BRPL_EOD!AC20+BRPL_EOD!AD20</f>
        <v>12</v>
      </c>
      <c r="J20">
        <f>BYPL_EOD!AC20+BYPL_EOD!AD20</f>
        <v>5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34.08</v>
      </c>
      <c r="O20" s="154">
        <f t="shared" si="1"/>
        <v>0.53000000000000114</v>
      </c>
      <c r="P20">
        <v>12.18661971830986</v>
      </c>
      <c r="Q20">
        <v>5.0777582159624419</v>
      </c>
      <c r="R20">
        <v>0</v>
      </c>
      <c r="S20">
        <v>2.1123474178403758</v>
      </c>
      <c r="T20">
        <v>15.233274647887324</v>
      </c>
      <c r="U20" s="156">
        <f t="shared" si="2"/>
        <v>34.61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34.61</v>
      </c>
      <c r="E21">
        <f>GT!N21</f>
        <v>0</v>
      </c>
      <c r="F21">
        <f t="shared" si="4"/>
        <v>84</v>
      </c>
      <c r="G21">
        <f t="shared" si="5"/>
        <v>34.61</v>
      </c>
      <c r="H21" s="154"/>
      <c r="I21">
        <f>BRPL_EOD!AC21+BRPL_EOD!AD21</f>
        <v>12</v>
      </c>
      <c r="J21">
        <f>BYPL_EOD!AC21+BYPL_EOD!AD21</f>
        <v>5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34.08</v>
      </c>
      <c r="O21" s="154">
        <f t="shared" si="1"/>
        <v>0.53000000000000114</v>
      </c>
      <c r="P21">
        <v>12.18661971830986</v>
      </c>
      <c r="Q21">
        <v>5.0777582159624419</v>
      </c>
      <c r="R21">
        <v>0</v>
      </c>
      <c r="S21">
        <v>2.1123474178403758</v>
      </c>
      <c r="T21">
        <v>15.233274647887324</v>
      </c>
      <c r="U21" s="156">
        <f t="shared" si="2"/>
        <v>34.61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34.61</v>
      </c>
      <c r="E22">
        <f>GT!N22</f>
        <v>0</v>
      </c>
      <c r="F22">
        <f t="shared" si="4"/>
        <v>84</v>
      </c>
      <c r="G22">
        <f t="shared" si="5"/>
        <v>34.61</v>
      </c>
      <c r="H22" s="154"/>
      <c r="I22">
        <f>BRPL_EOD!AC22+BRPL_EOD!AD22</f>
        <v>12</v>
      </c>
      <c r="J22">
        <f>BYPL_EOD!AC22+BYPL_EOD!AD22</f>
        <v>5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34.08</v>
      </c>
      <c r="O22" s="154">
        <f t="shared" si="1"/>
        <v>0.53000000000000114</v>
      </c>
      <c r="P22">
        <v>12.18661971830986</v>
      </c>
      <c r="Q22">
        <v>5.0777582159624419</v>
      </c>
      <c r="R22">
        <v>0</v>
      </c>
      <c r="S22">
        <v>2.1123474178403758</v>
      </c>
      <c r="T22">
        <v>15.233274647887324</v>
      </c>
      <c r="U22" s="156">
        <f t="shared" si="2"/>
        <v>34.61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34.61</v>
      </c>
      <c r="E23">
        <f>GT!N23</f>
        <v>0</v>
      </c>
      <c r="F23">
        <f t="shared" si="4"/>
        <v>84</v>
      </c>
      <c r="G23">
        <f t="shared" si="5"/>
        <v>34.61</v>
      </c>
      <c r="H23" s="154"/>
      <c r="I23">
        <f>BRPL_EOD!AC23+BRPL_EOD!AD23</f>
        <v>12</v>
      </c>
      <c r="J23">
        <f>BYPL_EOD!AC23+BYPL_EOD!AD23</f>
        <v>5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34.08</v>
      </c>
      <c r="O23" s="154">
        <f t="shared" si="1"/>
        <v>0.53000000000000114</v>
      </c>
      <c r="P23">
        <v>12.18661971830986</v>
      </c>
      <c r="Q23">
        <v>5.0777582159624419</v>
      </c>
      <c r="R23">
        <v>0</v>
      </c>
      <c r="S23">
        <v>2.1123474178403758</v>
      </c>
      <c r="T23">
        <v>15.233274647887324</v>
      </c>
      <c r="U23" s="156">
        <f t="shared" si="2"/>
        <v>34.61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34.61</v>
      </c>
      <c r="E24">
        <f>GT!N24</f>
        <v>0</v>
      </c>
      <c r="F24">
        <f t="shared" si="4"/>
        <v>84</v>
      </c>
      <c r="G24">
        <f t="shared" si="5"/>
        <v>34.61</v>
      </c>
      <c r="H24" s="154"/>
      <c r="I24">
        <f>BRPL_EOD!AC24+BRPL_EOD!AD24</f>
        <v>12</v>
      </c>
      <c r="J24">
        <f>BYPL_EOD!AC24+BYPL_EOD!AD24</f>
        <v>5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34.08</v>
      </c>
      <c r="O24" s="154">
        <f t="shared" si="1"/>
        <v>0.53000000000000114</v>
      </c>
      <c r="P24">
        <v>12.18661971830986</v>
      </c>
      <c r="Q24">
        <v>5.0777582159624419</v>
      </c>
      <c r="R24">
        <v>0</v>
      </c>
      <c r="S24">
        <v>2.1123474178403758</v>
      </c>
      <c r="T24">
        <v>15.233274647887324</v>
      </c>
      <c r="U24" s="156">
        <f t="shared" si="2"/>
        <v>34.61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34.61</v>
      </c>
      <c r="E25">
        <f>GT!N25</f>
        <v>0</v>
      </c>
      <c r="F25">
        <f t="shared" si="4"/>
        <v>84</v>
      </c>
      <c r="G25">
        <f t="shared" si="5"/>
        <v>34.61</v>
      </c>
      <c r="H25" s="154"/>
      <c r="I25">
        <f>BRPL_EOD!AC25+BRPL_EOD!AD25</f>
        <v>12</v>
      </c>
      <c r="J25">
        <f>BYPL_EOD!AC25+BYPL_EOD!AD25</f>
        <v>5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34.08</v>
      </c>
      <c r="O25" s="154">
        <f t="shared" si="1"/>
        <v>0.53000000000000114</v>
      </c>
      <c r="P25">
        <v>12.18661971830986</v>
      </c>
      <c r="Q25">
        <v>5.0777582159624419</v>
      </c>
      <c r="R25">
        <v>0</v>
      </c>
      <c r="S25">
        <v>2.1123474178403758</v>
      </c>
      <c r="T25">
        <v>15.233274647887324</v>
      </c>
      <c r="U25" s="156">
        <f t="shared" si="2"/>
        <v>34.61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34.61</v>
      </c>
      <c r="E26">
        <f>GT!N26</f>
        <v>0</v>
      </c>
      <c r="F26">
        <f t="shared" si="4"/>
        <v>84</v>
      </c>
      <c r="G26">
        <f t="shared" si="5"/>
        <v>34.61</v>
      </c>
      <c r="H26" s="154"/>
      <c r="I26">
        <f>BRPL_EOD!AC26+BRPL_EOD!AD26</f>
        <v>12</v>
      </c>
      <c r="J26">
        <f>BYPL_EOD!AC26+BYPL_EOD!AD26</f>
        <v>5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34.08</v>
      </c>
      <c r="O26" s="154">
        <f t="shared" si="1"/>
        <v>0.53000000000000114</v>
      </c>
      <c r="P26">
        <v>12.18661971830986</v>
      </c>
      <c r="Q26">
        <v>5.0777582159624419</v>
      </c>
      <c r="R26">
        <v>0</v>
      </c>
      <c r="S26">
        <v>2.1123474178403758</v>
      </c>
      <c r="T26">
        <v>15.233274647887324</v>
      </c>
      <c r="U26" s="156">
        <f t="shared" si="2"/>
        <v>34.61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34.61</v>
      </c>
      <c r="E27">
        <f>GT!N27</f>
        <v>0</v>
      </c>
      <c r="F27">
        <f t="shared" si="4"/>
        <v>84</v>
      </c>
      <c r="G27">
        <f t="shared" si="5"/>
        <v>34.61</v>
      </c>
      <c r="H27" s="154"/>
      <c r="I27">
        <f>BRPL_EOD!AC27+BRPL_EOD!AD27</f>
        <v>12</v>
      </c>
      <c r="J27">
        <f>BYPL_EOD!AC27+BYPL_EOD!AD27</f>
        <v>5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34.08</v>
      </c>
      <c r="O27" s="154">
        <f t="shared" si="1"/>
        <v>0.53000000000000114</v>
      </c>
      <c r="P27">
        <v>12.18661971830986</v>
      </c>
      <c r="Q27">
        <v>5.0777582159624419</v>
      </c>
      <c r="R27">
        <v>0</v>
      </c>
      <c r="S27">
        <v>2.1123474178403758</v>
      </c>
      <c r="T27">
        <v>15.233274647887324</v>
      </c>
      <c r="U27" s="156">
        <f t="shared" si="2"/>
        <v>34.61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34.61</v>
      </c>
      <c r="E28">
        <f>GT!N28</f>
        <v>0</v>
      </c>
      <c r="F28">
        <f t="shared" si="4"/>
        <v>84</v>
      </c>
      <c r="G28">
        <f t="shared" si="5"/>
        <v>34.61</v>
      </c>
      <c r="H28" s="154"/>
      <c r="I28">
        <f>BRPL_EOD!AC28+BRPL_EOD!AD28</f>
        <v>12</v>
      </c>
      <c r="J28">
        <f>BYPL_EOD!AC28+BYPL_EOD!AD28</f>
        <v>5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34.08</v>
      </c>
      <c r="O28" s="154">
        <f t="shared" si="1"/>
        <v>0.53000000000000114</v>
      </c>
      <c r="P28">
        <v>12.18661971830986</v>
      </c>
      <c r="Q28">
        <v>5.0777582159624419</v>
      </c>
      <c r="R28">
        <v>0</v>
      </c>
      <c r="S28">
        <v>2.1123474178403758</v>
      </c>
      <c r="T28">
        <v>15.233274647887324</v>
      </c>
      <c r="U28" s="156">
        <f t="shared" si="2"/>
        <v>34.61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34.61</v>
      </c>
      <c r="E29">
        <f>GT!N29</f>
        <v>0</v>
      </c>
      <c r="F29">
        <f t="shared" si="4"/>
        <v>84</v>
      </c>
      <c r="G29">
        <f t="shared" si="5"/>
        <v>34.61</v>
      </c>
      <c r="H29" s="154"/>
      <c r="I29">
        <f>BRPL_EOD!AC29+BRPL_EOD!AD29</f>
        <v>12</v>
      </c>
      <c r="J29">
        <f>BYPL_EOD!AC29+BYPL_EOD!AD29</f>
        <v>5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34.08</v>
      </c>
      <c r="O29" s="154">
        <f t="shared" si="1"/>
        <v>0.53000000000000114</v>
      </c>
      <c r="P29">
        <v>12.18661971830986</v>
      </c>
      <c r="Q29">
        <v>5.0777582159624419</v>
      </c>
      <c r="R29">
        <v>0</v>
      </c>
      <c r="S29">
        <v>2.1123474178403758</v>
      </c>
      <c r="T29">
        <v>15.233274647887324</v>
      </c>
      <c r="U29" s="156">
        <f t="shared" si="2"/>
        <v>34.61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34.61</v>
      </c>
      <c r="E30">
        <f>GT!N30</f>
        <v>0</v>
      </c>
      <c r="F30">
        <f t="shared" si="4"/>
        <v>84</v>
      </c>
      <c r="G30">
        <f t="shared" si="5"/>
        <v>34.61</v>
      </c>
      <c r="H30" s="154"/>
      <c r="I30">
        <f>BRPL_EOD!AC30+BRPL_EOD!AD30</f>
        <v>12</v>
      </c>
      <c r="J30">
        <f>BYPL_EOD!AC30+BYPL_EOD!AD30</f>
        <v>5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34.08</v>
      </c>
      <c r="O30" s="154">
        <f t="shared" si="1"/>
        <v>0.53000000000000114</v>
      </c>
      <c r="P30">
        <v>12.18661971830986</v>
      </c>
      <c r="Q30">
        <v>5.0777582159624419</v>
      </c>
      <c r="R30">
        <v>0</v>
      </c>
      <c r="S30">
        <v>2.1123474178403758</v>
      </c>
      <c r="T30">
        <v>15.233274647887324</v>
      </c>
      <c r="U30" s="156">
        <f t="shared" si="2"/>
        <v>34.61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34.61</v>
      </c>
      <c r="E31">
        <f>GT!N31</f>
        <v>0</v>
      </c>
      <c r="F31">
        <f t="shared" si="4"/>
        <v>84</v>
      </c>
      <c r="G31">
        <f t="shared" si="5"/>
        <v>34.61</v>
      </c>
      <c r="H31" s="154"/>
      <c r="I31">
        <f>BRPL_EOD!AC31+BRPL_EOD!AD31</f>
        <v>12</v>
      </c>
      <c r="J31">
        <f>BYPL_EOD!AC31+BYPL_EOD!AD31</f>
        <v>5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34.08</v>
      </c>
      <c r="O31" s="154">
        <f t="shared" si="1"/>
        <v>0.53000000000000114</v>
      </c>
      <c r="P31">
        <v>12.18661971830986</v>
      </c>
      <c r="Q31">
        <v>5.0777582159624419</v>
      </c>
      <c r="R31">
        <v>0</v>
      </c>
      <c r="S31">
        <v>2.1123474178403758</v>
      </c>
      <c r="T31">
        <v>15.233274647887324</v>
      </c>
      <c r="U31" s="156">
        <f t="shared" si="2"/>
        <v>34.61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34.61</v>
      </c>
      <c r="E32">
        <f>GT!N32</f>
        <v>0</v>
      </c>
      <c r="F32">
        <f t="shared" si="4"/>
        <v>84</v>
      </c>
      <c r="G32">
        <f t="shared" si="5"/>
        <v>34.61</v>
      </c>
      <c r="H32" s="154"/>
      <c r="I32">
        <f>BRPL_EOD!AC32+BRPL_EOD!AD32</f>
        <v>12</v>
      </c>
      <c r="J32">
        <f>BYPL_EOD!AC32+BYPL_EOD!AD32</f>
        <v>5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34.08</v>
      </c>
      <c r="O32" s="154">
        <f t="shared" si="1"/>
        <v>0.53000000000000114</v>
      </c>
      <c r="P32">
        <v>12.18661971830986</v>
      </c>
      <c r="Q32">
        <v>5.0777582159624419</v>
      </c>
      <c r="R32">
        <v>0</v>
      </c>
      <c r="S32">
        <v>2.1123474178403758</v>
      </c>
      <c r="T32">
        <v>15.233274647887324</v>
      </c>
      <c r="U32" s="156">
        <f t="shared" si="2"/>
        <v>34.61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34.61</v>
      </c>
      <c r="E33">
        <f>GT!N33</f>
        <v>0</v>
      </c>
      <c r="F33">
        <f t="shared" si="4"/>
        <v>84</v>
      </c>
      <c r="G33">
        <f t="shared" si="5"/>
        <v>34.61</v>
      </c>
      <c r="H33" s="154"/>
      <c r="I33">
        <f>BRPL_EOD!AC33+BRPL_EOD!AD33</f>
        <v>12</v>
      </c>
      <c r="J33">
        <f>BYPL_EOD!AC33+BYPL_EOD!AD33</f>
        <v>5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34.08</v>
      </c>
      <c r="O33" s="154">
        <f t="shared" si="1"/>
        <v>0.53000000000000114</v>
      </c>
      <c r="P33">
        <v>12.18661971830986</v>
      </c>
      <c r="Q33">
        <v>5.0777582159624419</v>
      </c>
      <c r="R33">
        <v>0</v>
      </c>
      <c r="S33">
        <v>2.1123474178403758</v>
      </c>
      <c r="T33">
        <v>15.233274647887324</v>
      </c>
      <c r="U33" s="156">
        <f t="shared" si="2"/>
        <v>34.61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34.61</v>
      </c>
      <c r="E34">
        <f>GT!N34</f>
        <v>0</v>
      </c>
      <c r="F34">
        <f t="shared" si="4"/>
        <v>84</v>
      </c>
      <c r="G34">
        <f t="shared" si="5"/>
        <v>34.61</v>
      </c>
      <c r="H34" s="154"/>
      <c r="I34">
        <f>BRPL_EOD!AC34+BRPL_EOD!AD34</f>
        <v>12</v>
      </c>
      <c r="J34">
        <f>BYPL_EOD!AC34+BYPL_EOD!AD34</f>
        <v>5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34.08</v>
      </c>
      <c r="O34" s="154">
        <f t="shared" si="1"/>
        <v>0.53000000000000114</v>
      </c>
      <c r="P34">
        <v>12.18661971830986</v>
      </c>
      <c r="Q34">
        <v>5.0777582159624419</v>
      </c>
      <c r="R34">
        <v>0</v>
      </c>
      <c r="S34">
        <v>2.1123474178403758</v>
      </c>
      <c r="T34">
        <v>15.233274647887324</v>
      </c>
      <c r="U34" s="156">
        <f t="shared" si="2"/>
        <v>34.61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34.61</v>
      </c>
      <c r="E35">
        <f>GT!N35</f>
        <v>0</v>
      </c>
      <c r="F35">
        <f t="shared" si="4"/>
        <v>84</v>
      </c>
      <c r="G35">
        <f t="shared" si="5"/>
        <v>34.61</v>
      </c>
      <c r="H35" s="154"/>
      <c r="I35">
        <f>BRPL_EOD!AC35+BRPL_EOD!AD35</f>
        <v>12</v>
      </c>
      <c r="J35">
        <f>BYPL_EOD!AC35+BYPL_EOD!AD35</f>
        <v>5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34.08</v>
      </c>
      <c r="O35" s="154">
        <f t="shared" si="1"/>
        <v>0.53000000000000114</v>
      </c>
      <c r="P35">
        <v>12.18661971830986</v>
      </c>
      <c r="Q35">
        <v>5.0777582159624419</v>
      </c>
      <c r="R35">
        <v>0</v>
      </c>
      <c r="S35">
        <v>2.1123474178403758</v>
      </c>
      <c r="T35">
        <v>15.233274647887324</v>
      </c>
      <c r="U35" s="156">
        <f t="shared" si="2"/>
        <v>34.61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34.61</v>
      </c>
      <c r="E36">
        <f>GT!N36</f>
        <v>0</v>
      </c>
      <c r="F36">
        <f t="shared" si="4"/>
        <v>84</v>
      </c>
      <c r="G36">
        <f t="shared" si="5"/>
        <v>34.61</v>
      </c>
      <c r="H36" s="154"/>
      <c r="I36">
        <f>BRPL_EOD!AC36+BRPL_EOD!AD36</f>
        <v>12</v>
      </c>
      <c r="J36">
        <f>BYPL_EOD!AC36+BYPL_EOD!AD36</f>
        <v>5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34.08</v>
      </c>
      <c r="O36" s="154">
        <f t="shared" si="1"/>
        <v>0.53000000000000114</v>
      </c>
      <c r="P36">
        <v>12.18661971830986</v>
      </c>
      <c r="Q36">
        <v>5.0777582159624419</v>
      </c>
      <c r="R36">
        <v>0</v>
      </c>
      <c r="S36">
        <v>2.1123474178403758</v>
      </c>
      <c r="T36">
        <v>15.233274647887324</v>
      </c>
      <c r="U36" s="156">
        <f t="shared" si="2"/>
        <v>34.61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34.61</v>
      </c>
      <c r="E37">
        <f>GT!N37</f>
        <v>0</v>
      </c>
      <c r="F37">
        <f t="shared" si="4"/>
        <v>84</v>
      </c>
      <c r="G37">
        <f t="shared" si="5"/>
        <v>34.61</v>
      </c>
      <c r="H37" s="154"/>
      <c r="I37">
        <f>BRPL_EOD!AC37+BRPL_EOD!AD37</f>
        <v>12</v>
      </c>
      <c r="J37">
        <f>BYPL_EOD!AC37+BYPL_EOD!AD37</f>
        <v>5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34.08</v>
      </c>
      <c r="O37" s="154">
        <f t="shared" si="1"/>
        <v>0.53000000000000114</v>
      </c>
      <c r="P37">
        <v>12.18661971830986</v>
      </c>
      <c r="Q37">
        <v>5.0777582159624419</v>
      </c>
      <c r="R37">
        <v>0</v>
      </c>
      <c r="S37">
        <v>2.1123474178403758</v>
      </c>
      <c r="T37">
        <v>15.233274647887324</v>
      </c>
      <c r="U37" s="156">
        <f t="shared" si="2"/>
        <v>34.61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34.61</v>
      </c>
      <c r="E38">
        <f>GT!N38</f>
        <v>0</v>
      </c>
      <c r="F38">
        <f t="shared" si="4"/>
        <v>84</v>
      </c>
      <c r="G38">
        <f t="shared" si="5"/>
        <v>34.61</v>
      </c>
      <c r="H38" s="154"/>
      <c r="I38">
        <f>BRPL_EOD!AC38+BRPL_EOD!AD38</f>
        <v>12</v>
      </c>
      <c r="J38">
        <f>BYPL_EOD!AC38+BYPL_EOD!AD38</f>
        <v>5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34.08</v>
      </c>
      <c r="O38" s="154">
        <f t="shared" si="1"/>
        <v>0.53000000000000114</v>
      </c>
      <c r="P38">
        <v>12.18661971830986</v>
      </c>
      <c r="Q38">
        <v>5.0777582159624419</v>
      </c>
      <c r="R38">
        <v>0</v>
      </c>
      <c r="S38">
        <v>2.1123474178403758</v>
      </c>
      <c r="T38">
        <v>15.233274647887324</v>
      </c>
      <c r="U38" s="156">
        <f t="shared" si="2"/>
        <v>34.61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34.309999999999995</v>
      </c>
      <c r="E39">
        <f>GT!N39</f>
        <v>0</v>
      </c>
      <c r="F39">
        <f t="shared" si="4"/>
        <v>84</v>
      </c>
      <c r="G39">
        <f t="shared" si="5"/>
        <v>34.309999999999995</v>
      </c>
      <c r="H39" s="154"/>
      <c r="I39">
        <f>BRPL_EOD!AC39+BRPL_EOD!AD39</f>
        <v>12</v>
      </c>
      <c r="J39">
        <f>BYPL_EOD!AC39+BYPL_EOD!AD39</f>
        <v>5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34.08</v>
      </c>
      <c r="O39" s="154">
        <f t="shared" si="1"/>
        <v>0.22999999999999687</v>
      </c>
      <c r="P39">
        <v>12.080985915492956</v>
      </c>
      <c r="Q39">
        <v>5.033744131455399</v>
      </c>
      <c r="R39">
        <v>0</v>
      </c>
      <c r="S39">
        <v>2.0940375586854461</v>
      </c>
      <c r="T39">
        <v>15.101232394366196</v>
      </c>
      <c r="U39" s="156">
        <f t="shared" si="2"/>
        <v>34.31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34.309999999999995</v>
      </c>
      <c r="E40">
        <f>GT!N40</f>
        <v>0</v>
      </c>
      <c r="F40">
        <f t="shared" si="4"/>
        <v>84</v>
      </c>
      <c r="G40">
        <f t="shared" si="5"/>
        <v>34.309999999999995</v>
      </c>
      <c r="H40" s="154"/>
      <c r="I40">
        <f>BRPL_EOD!AC40+BRPL_EOD!AD40</f>
        <v>12</v>
      </c>
      <c r="J40">
        <f>BYPL_EOD!AC40+BYPL_EOD!AD40</f>
        <v>5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34.08</v>
      </c>
      <c r="O40" s="154">
        <f t="shared" si="1"/>
        <v>0.22999999999999687</v>
      </c>
      <c r="P40">
        <v>12.080985915492956</v>
      </c>
      <c r="Q40">
        <v>5.033744131455399</v>
      </c>
      <c r="R40">
        <v>0</v>
      </c>
      <c r="S40">
        <v>2.0940375586854461</v>
      </c>
      <c r="T40">
        <v>15.101232394366196</v>
      </c>
      <c r="U40" s="156">
        <f t="shared" si="2"/>
        <v>34.31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34.309999999999995</v>
      </c>
      <c r="E41">
        <f>GT!N41</f>
        <v>0</v>
      </c>
      <c r="F41">
        <f t="shared" si="4"/>
        <v>84</v>
      </c>
      <c r="G41">
        <f t="shared" si="5"/>
        <v>34.309999999999995</v>
      </c>
      <c r="H41" s="154"/>
      <c r="I41">
        <f>BRPL_EOD!AC41+BRPL_EOD!AD41</f>
        <v>12</v>
      </c>
      <c r="J41">
        <f>BYPL_EOD!AC41+BYPL_EOD!AD41</f>
        <v>5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34.08</v>
      </c>
      <c r="O41" s="154">
        <f t="shared" si="1"/>
        <v>0.22999999999999687</v>
      </c>
      <c r="P41">
        <v>12.080985915492956</v>
      </c>
      <c r="Q41">
        <v>5.033744131455399</v>
      </c>
      <c r="R41">
        <v>0</v>
      </c>
      <c r="S41">
        <v>2.0940375586854461</v>
      </c>
      <c r="T41">
        <v>15.101232394366196</v>
      </c>
      <c r="U41" s="156">
        <f t="shared" si="2"/>
        <v>34.31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39.299999999999997</v>
      </c>
      <c r="E42">
        <f>GT!N42</f>
        <v>0</v>
      </c>
      <c r="F42">
        <f t="shared" si="4"/>
        <v>84</v>
      </c>
      <c r="G42">
        <f t="shared" si="5"/>
        <v>39.299999999999997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39.07</v>
      </c>
      <c r="O42" s="154">
        <f t="shared" si="1"/>
        <v>0.22999999999999687</v>
      </c>
      <c r="P42">
        <v>14.293652418735602</v>
      </c>
      <c r="Q42">
        <v>7.8257998464294856</v>
      </c>
      <c r="R42">
        <v>0</v>
      </c>
      <c r="S42">
        <v>2.0922446890197079</v>
      </c>
      <c r="T42">
        <v>15.088303045815202</v>
      </c>
      <c r="U42" s="156">
        <f t="shared" si="2"/>
        <v>39.299999999999997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39.299999999999997</v>
      </c>
      <c r="E43">
        <f>GT!N43</f>
        <v>0</v>
      </c>
      <c r="F43">
        <f t="shared" si="4"/>
        <v>84</v>
      </c>
      <c r="G43">
        <f t="shared" si="5"/>
        <v>39.299999999999997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39.07</v>
      </c>
      <c r="O43" s="154">
        <f t="shared" si="1"/>
        <v>0.22999999999999687</v>
      </c>
      <c r="P43">
        <v>14.293652418735602</v>
      </c>
      <c r="Q43">
        <v>7.8257998464294856</v>
      </c>
      <c r="R43">
        <v>0</v>
      </c>
      <c r="S43">
        <v>2.0922446890197079</v>
      </c>
      <c r="T43">
        <v>15.088303045815202</v>
      </c>
      <c r="U43" s="156">
        <f t="shared" si="2"/>
        <v>39.299999999999997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39.299999999999997</v>
      </c>
      <c r="E44">
        <f>GT!N44</f>
        <v>0</v>
      </c>
      <c r="F44">
        <f t="shared" si="4"/>
        <v>84</v>
      </c>
      <c r="G44">
        <f t="shared" si="5"/>
        <v>39.299999999999997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39.07</v>
      </c>
      <c r="O44" s="154">
        <f t="shared" si="1"/>
        <v>0.22999999999999687</v>
      </c>
      <c r="P44">
        <v>14.293652418735602</v>
      </c>
      <c r="Q44">
        <v>7.8257998464294856</v>
      </c>
      <c r="R44">
        <v>0</v>
      </c>
      <c r="S44">
        <v>2.0922446890197079</v>
      </c>
      <c r="T44">
        <v>15.088303045815202</v>
      </c>
      <c r="U44" s="156">
        <f t="shared" si="2"/>
        <v>39.299999999999997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39.299999999999997</v>
      </c>
      <c r="E45">
        <f>GT!N45</f>
        <v>0</v>
      </c>
      <c r="F45">
        <f t="shared" si="4"/>
        <v>84</v>
      </c>
      <c r="G45">
        <f t="shared" si="5"/>
        <v>39.299999999999997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39.07</v>
      </c>
      <c r="O45" s="154">
        <f t="shared" si="1"/>
        <v>0.22999999999999687</v>
      </c>
      <c r="P45">
        <v>14.293652418735602</v>
      </c>
      <c r="Q45">
        <v>7.8257998464294856</v>
      </c>
      <c r="R45">
        <v>0</v>
      </c>
      <c r="S45">
        <v>2.0922446890197079</v>
      </c>
      <c r="T45">
        <v>15.088303045815202</v>
      </c>
      <c r="U45" s="156">
        <f t="shared" si="2"/>
        <v>39.299999999999997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39.299999999999997</v>
      </c>
      <c r="E46">
        <f>GT!N46</f>
        <v>0</v>
      </c>
      <c r="F46">
        <f t="shared" si="4"/>
        <v>84</v>
      </c>
      <c r="G46">
        <f t="shared" si="5"/>
        <v>39.299999999999997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39.07</v>
      </c>
      <c r="O46" s="154">
        <f t="shared" si="1"/>
        <v>0.22999999999999687</v>
      </c>
      <c r="P46">
        <v>14.293652418735602</v>
      </c>
      <c r="Q46">
        <v>7.8257998464294856</v>
      </c>
      <c r="R46">
        <v>0</v>
      </c>
      <c r="S46">
        <v>2.0922446890197079</v>
      </c>
      <c r="T46">
        <v>15.088303045815202</v>
      </c>
      <c r="U46" s="156">
        <f t="shared" si="2"/>
        <v>39.299999999999997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39.299999999999997</v>
      </c>
      <c r="E47">
        <f>GT!N47</f>
        <v>0</v>
      </c>
      <c r="F47">
        <f t="shared" si="4"/>
        <v>84</v>
      </c>
      <c r="G47">
        <f t="shared" si="5"/>
        <v>39.299999999999997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39.07</v>
      </c>
      <c r="O47" s="154">
        <f t="shared" si="1"/>
        <v>0.22999999999999687</v>
      </c>
      <c r="P47">
        <v>14.293652418735602</v>
      </c>
      <c r="Q47">
        <v>7.8257998464294856</v>
      </c>
      <c r="R47">
        <v>0</v>
      </c>
      <c r="S47">
        <v>2.0922446890197079</v>
      </c>
      <c r="T47">
        <v>15.088303045815202</v>
      </c>
      <c r="U47" s="156">
        <f t="shared" si="2"/>
        <v>39.299999999999997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39.299999999999997</v>
      </c>
      <c r="E48">
        <f>GT!N48</f>
        <v>0</v>
      </c>
      <c r="F48">
        <f t="shared" si="4"/>
        <v>84</v>
      </c>
      <c r="G48">
        <f t="shared" si="5"/>
        <v>39.299999999999997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39.07</v>
      </c>
      <c r="O48" s="154">
        <f t="shared" si="1"/>
        <v>0.22999999999999687</v>
      </c>
      <c r="P48">
        <v>14.293652418735602</v>
      </c>
      <c r="Q48">
        <v>7.8257998464294856</v>
      </c>
      <c r="R48">
        <v>0</v>
      </c>
      <c r="S48">
        <v>2.0922446890197079</v>
      </c>
      <c r="T48">
        <v>15.088303045815202</v>
      </c>
      <c r="U48" s="156">
        <f t="shared" si="2"/>
        <v>39.299999999999997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39.299999999999997</v>
      </c>
      <c r="E49">
        <f>GT!N49</f>
        <v>0</v>
      </c>
      <c r="F49">
        <f t="shared" si="4"/>
        <v>84</v>
      </c>
      <c r="G49">
        <f t="shared" si="5"/>
        <v>39.299999999999997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39.07</v>
      </c>
      <c r="O49" s="154">
        <f t="shared" si="1"/>
        <v>0.22999999999999687</v>
      </c>
      <c r="P49">
        <v>14.293652418735602</v>
      </c>
      <c r="Q49">
        <v>7.8257998464294856</v>
      </c>
      <c r="R49">
        <v>0</v>
      </c>
      <c r="S49">
        <v>2.0922446890197079</v>
      </c>
      <c r="T49">
        <v>15.088303045815202</v>
      </c>
      <c r="U49" s="156">
        <f t="shared" si="2"/>
        <v>39.299999999999997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39.299999999999997</v>
      </c>
      <c r="E50">
        <f>GT!N50</f>
        <v>0</v>
      </c>
      <c r="F50">
        <f t="shared" si="4"/>
        <v>84</v>
      </c>
      <c r="G50">
        <f t="shared" si="5"/>
        <v>39.299999999999997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39.07</v>
      </c>
      <c r="O50" s="154">
        <f t="shared" si="1"/>
        <v>0.22999999999999687</v>
      </c>
      <c r="P50">
        <v>14.293652418735602</v>
      </c>
      <c r="Q50">
        <v>7.8257998464294856</v>
      </c>
      <c r="R50">
        <v>0</v>
      </c>
      <c r="S50">
        <v>2.0922446890197079</v>
      </c>
      <c r="T50">
        <v>15.088303045815202</v>
      </c>
      <c r="U50" s="156">
        <f t="shared" si="2"/>
        <v>39.299999999999997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39.299999999999997</v>
      </c>
      <c r="E51">
        <f>GT!N51</f>
        <v>0</v>
      </c>
      <c r="F51">
        <f t="shared" si="4"/>
        <v>84</v>
      </c>
      <c r="G51">
        <f t="shared" si="5"/>
        <v>39.299999999999997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39.07</v>
      </c>
      <c r="O51" s="154">
        <f t="shared" si="1"/>
        <v>0.22999999999999687</v>
      </c>
      <c r="P51">
        <v>14.293652418735602</v>
      </c>
      <c r="Q51">
        <v>7.8257998464294856</v>
      </c>
      <c r="R51">
        <v>0</v>
      </c>
      <c r="S51">
        <v>2.0922446890197079</v>
      </c>
      <c r="T51">
        <v>15.088303045815202</v>
      </c>
      <c r="U51" s="156">
        <f t="shared" si="2"/>
        <v>39.299999999999997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39.299999999999997</v>
      </c>
      <c r="E52">
        <f>GT!N52</f>
        <v>0</v>
      </c>
      <c r="F52">
        <f t="shared" si="4"/>
        <v>84</v>
      </c>
      <c r="G52">
        <f t="shared" si="5"/>
        <v>39.299999999999997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39.07</v>
      </c>
      <c r="O52" s="154">
        <f t="shared" si="1"/>
        <v>0.22999999999999687</v>
      </c>
      <c r="P52">
        <v>14.293652418735602</v>
      </c>
      <c r="Q52">
        <v>7.8257998464294856</v>
      </c>
      <c r="R52">
        <v>0</v>
      </c>
      <c r="S52">
        <v>2.0922446890197079</v>
      </c>
      <c r="T52">
        <v>15.088303045815202</v>
      </c>
      <c r="U52" s="156">
        <f t="shared" si="2"/>
        <v>39.299999999999997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39.299999999999997</v>
      </c>
      <c r="E53">
        <f>GT!N53</f>
        <v>0</v>
      </c>
      <c r="F53">
        <f t="shared" si="4"/>
        <v>84</v>
      </c>
      <c r="G53">
        <f t="shared" si="5"/>
        <v>39.299999999999997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39.07</v>
      </c>
      <c r="O53" s="154">
        <f t="shared" si="1"/>
        <v>0.22999999999999687</v>
      </c>
      <c r="P53">
        <v>14.293652418735602</v>
      </c>
      <c r="Q53">
        <v>7.8257998464294856</v>
      </c>
      <c r="R53">
        <v>0</v>
      </c>
      <c r="S53">
        <v>2.0922446890197079</v>
      </c>
      <c r="T53">
        <v>15.088303045815202</v>
      </c>
      <c r="U53" s="156">
        <f t="shared" si="2"/>
        <v>39.299999999999997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39.299999999999997</v>
      </c>
      <c r="E54">
        <f>GT!N54</f>
        <v>0</v>
      </c>
      <c r="F54">
        <f t="shared" si="4"/>
        <v>84</v>
      </c>
      <c r="G54">
        <f t="shared" si="5"/>
        <v>39.299999999999997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39.07</v>
      </c>
      <c r="O54" s="154">
        <f t="shared" si="1"/>
        <v>0.22999999999999687</v>
      </c>
      <c r="P54">
        <v>14.293652418735602</v>
      </c>
      <c r="Q54">
        <v>7.8257998464294856</v>
      </c>
      <c r="R54">
        <v>0</v>
      </c>
      <c r="S54">
        <v>2.0922446890197079</v>
      </c>
      <c r="T54">
        <v>15.088303045815202</v>
      </c>
      <c r="U54" s="156">
        <f t="shared" si="2"/>
        <v>39.299999999999997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39.299999999999997</v>
      </c>
      <c r="E55">
        <f>GT!N55</f>
        <v>0</v>
      </c>
      <c r="F55">
        <f t="shared" si="4"/>
        <v>84</v>
      </c>
      <c r="G55">
        <f t="shared" si="5"/>
        <v>39.299999999999997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39.07</v>
      </c>
      <c r="O55" s="154">
        <f t="shared" si="1"/>
        <v>0.22999999999999687</v>
      </c>
      <c r="P55">
        <v>14.293652418735602</v>
      </c>
      <c r="Q55">
        <v>7.8257998464294856</v>
      </c>
      <c r="R55">
        <v>0</v>
      </c>
      <c r="S55">
        <v>2.0922446890197079</v>
      </c>
      <c r="T55">
        <v>15.088303045815202</v>
      </c>
      <c r="U55" s="156">
        <f t="shared" si="2"/>
        <v>39.299999999999997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39.299999999999997</v>
      </c>
      <c r="E56">
        <f>GT!N56</f>
        <v>0</v>
      </c>
      <c r="F56">
        <f t="shared" si="4"/>
        <v>84</v>
      </c>
      <c r="G56">
        <f t="shared" si="5"/>
        <v>39.299999999999997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39.07</v>
      </c>
      <c r="O56" s="154">
        <f t="shared" si="1"/>
        <v>0.22999999999999687</v>
      </c>
      <c r="P56">
        <v>14.293652418735602</v>
      </c>
      <c r="Q56">
        <v>7.8257998464294856</v>
      </c>
      <c r="R56">
        <v>0</v>
      </c>
      <c r="S56">
        <v>2.0922446890197079</v>
      </c>
      <c r="T56">
        <v>15.088303045815202</v>
      </c>
      <c r="U56" s="156">
        <f t="shared" si="2"/>
        <v>39.299999999999997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39.299999999999997</v>
      </c>
      <c r="E57">
        <f>GT!N57</f>
        <v>0</v>
      </c>
      <c r="F57">
        <f t="shared" si="4"/>
        <v>84</v>
      </c>
      <c r="G57">
        <f t="shared" si="5"/>
        <v>39.299999999999997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39.07</v>
      </c>
      <c r="O57" s="154">
        <f t="shared" si="1"/>
        <v>0.22999999999999687</v>
      </c>
      <c r="P57">
        <v>14.293652418735602</v>
      </c>
      <c r="Q57">
        <v>7.8257998464294856</v>
      </c>
      <c r="R57">
        <v>0</v>
      </c>
      <c r="S57">
        <v>2.0922446890197079</v>
      </c>
      <c r="T57">
        <v>15.088303045815202</v>
      </c>
      <c r="U57" s="156">
        <f t="shared" si="2"/>
        <v>39.299999999999997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39.299999999999997</v>
      </c>
      <c r="E58">
        <f>GT!N58</f>
        <v>0</v>
      </c>
      <c r="F58">
        <f t="shared" si="4"/>
        <v>84</v>
      </c>
      <c r="G58">
        <f t="shared" si="5"/>
        <v>39.299999999999997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39.07</v>
      </c>
      <c r="O58" s="154">
        <f t="shared" si="1"/>
        <v>0.22999999999999687</v>
      </c>
      <c r="P58">
        <v>14.293652418735602</v>
      </c>
      <c r="Q58">
        <v>7.8257998464294856</v>
      </c>
      <c r="R58">
        <v>0</v>
      </c>
      <c r="S58">
        <v>2.0922446890197079</v>
      </c>
      <c r="T58">
        <v>15.088303045815202</v>
      </c>
      <c r="U58" s="156">
        <f t="shared" si="2"/>
        <v>39.299999999999997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39.299999999999997</v>
      </c>
      <c r="E59">
        <f>GT!N59</f>
        <v>0</v>
      </c>
      <c r="F59">
        <f t="shared" si="4"/>
        <v>84</v>
      </c>
      <c r="G59">
        <f t="shared" si="5"/>
        <v>39.299999999999997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39.07</v>
      </c>
      <c r="O59" s="154">
        <f t="shared" si="1"/>
        <v>0.22999999999999687</v>
      </c>
      <c r="P59">
        <v>14.293652418735602</v>
      </c>
      <c r="Q59">
        <v>7.8257998464294856</v>
      </c>
      <c r="R59">
        <v>0</v>
      </c>
      <c r="S59">
        <v>2.0922446890197079</v>
      </c>
      <c r="T59">
        <v>15.088303045815202</v>
      </c>
      <c r="U59" s="156">
        <f t="shared" si="2"/>
        <v>39.299999999999997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39.299999999999997</v>
      </c>
      <c r="E60">
        <f>GT!N60</f>
        <v>0</v>
      </c>
      <c r="F60">
        <f t="shared" si="4"/>
        <v>84</v>
      </c>
      <c r="G60">
        <f t="shared" si="5"/>
        <v>39.299999999999997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39.07</v>
      </c>
      <c r="O60" s="154">
        <f t="shared" si="1"/>
        <v>0.22999999999999687</v>
      </c>
      <c r="P60">
        <v>14.293652418735602</v>
      </c>
      <c r="Q60">
        <v>7.8257998464294856</v>
      </c>
      <c r="R60">
        <v>0</v>
      </c>
      <c r="S60">
        <v>2.0922446890197079</v>
      </c>
      <c r="T60">
        <v>15.088303045815202</v>
      </c>
      <c r="U60" s="156">
        <f t="shared" si="2"/>
        <v>39.299999999999997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39.299999999999997</v>
      </c>
      <c r="E61">
        <f>GT!N61</f>
        <v>0</v>
      </c>
      <c r="F61">
        <f t="shared" si="4"/>
        <v>84</v>
      </c>
      <c r="G61">
        <f t="shared" si="5"/>
        <v>39.299999999999997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39.07</v>
      </c>
      <c r="O61" s="154">
        <f t="shared" si="1"/>
        <v>0.22999999999999687</v>
      </c>
      <c r="P61">
        <v>14.293652418735602</v>
      </c>
      <c r="Q61">
        <v>7.8257998464294856</v>
      </c>
      <c r="R61">
        <v>0</v>
      </c>
      <c r="S61">
        <v>2.0922446890197079</v>
      </c>
      <c r="T61">
        <v>15.088303045815202</v>
      </c>
      <c r="U61" s="156">
        <f t="shared" si="2"/>
        <v>39.299999999999997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39.299999999999997</v>
      </c>
      <c r="E62">
        <f>GT!N62</f>
        <v>0</v>
      </c>
      <c r="F62">
        <f t="shared" si="4"/>
        <v>84</v>
      </c>
      <c r="G62">
        <f t="shared" si="5"/>
        <v>39.299999999999997</v>
      </c>
      <c r="H62" s="154"/>
      <c r="I62">
        <f>BRPL_EOD!AC62+BRPL_EOD!AD62</f>
        <v>14.21</v>
      </c>
      <c r="J62">
        <f>BYPL_EOD!AC62+BYPL_EOD!AD62</f>
        <v>7.78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39.07</v>
      </c>
      <c r="O62" s="154">
        <f t="shared" si="1"/>
        <v>0.22999999999999687</v>
      </c>
      <c r="P62">
        <v>14.293652418735602</v>
      </c>
      <c r="Q62">
        <v>7.8257998464294856</v>
      </c>
      <c r="R62">
        <v>0</v>
      </c>
      <c r="S62">
        <v>2.0922446890197079</v>
      </c>
      <c r="T62">
        <v>15.088303045815202</v>
      </c>
      <c r="U62" s="156">
        <f t="shared" si="2"/>
        <v>39.299999999999997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13.56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38.07</v>
      </c>
      <c r="O63" s="154">
        <f t="shared" si="1"/>
        <v>0.22999999999999687</v>
      </c>
      <c r="P63">
        <v>13.641922773837667</v>
      </c>
      <c r="Q63">
        <v>7.4748883635408445</v>
      </c>
      <c r="R63">
        <v>0</v>
      </c>
      <c r="S63">
        <v>2.0925663251904387</v>
      </c>
      <c r="T63">
        <v>15.090622537431047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13.56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38.07</v>
      </c>
      <c r="O64" s="154">
        <f t="shared" si="1"/>
        <v>0.22999999999999687</v>
      </c>
      <c r="P64">
        <v>13.641922773837667</v>
      </c>
      <c r="Q64">
        <v>7.4748883635408445</v>
      </c>
      <c r="R64">
        <v>0</v>
      </c>
      <c r="S64">
        <v>2.0925663251904387</v>
      </c>
      <c r="T64">
        <v>15.090622537431047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13.56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38.07</v>
      </c>
      <c r="O65" s="154">
        <f t="shared" si="1"/>
        <v>0.22999999999999687</v>
      </c>
      <c r="P65">
        <v>13.641922773837667</v>
      </c>
      <c r="Q65">
        <v>7.4748883635408445</v>
      </c>
      <c r="R65">
        <v>0</v>
      </c>
      <c r="S65">
        <v>2.0925663251904387</v>
      </c>
      <c r="T65">
        <v>15.090622537431047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13.56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38.07</v>
      </c>
      <c r="O66" s="154">
        <f t="shared" si="1"/>
        <v>0.22999999999999687</v>
      </c>
      <c r="P66">
        <v>13.641922773837667</v>
      </c>
      <c r="Q66">
        <v>7.4748883635408445</v>
      </c>
      <c r="R66">
        <v>0</v>
      </c>
      <c r="S66">
        <v>2.0925663251904387</v>
      </c>
      <c r="T66">
        <v>15.090622537431047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13.56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13.641922773837667</v>
      </c>
      <c r="Q67">
        <v>7.4748883635408445</v>
      </c>
      <c r="R67">
        <v>0</v>
      </c>
      <c r="S67">
        <v>2.0925663251904387</v>
      </c>
      <c r="T67">
        <v>15.090622537431047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13.56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38.07</v>
      </c>
      <c r="O68" s="154">
        <f t="shared" si="7"/>
        <v>0.22999999999999687</v>
      </c>
      <c r="P68">
        <v>13.641922773837667</v>
      </c>
      <c r="Q68">
        <v>7.4748883635408445</v>
      </c>
      <c r="R68">
        <v>0</v>
      </c>
      <c r="S68">
        <v>2.0925663251904387</v>
      </c>
      <c r="T68">
        <v>15.090622537431047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13.56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38.07</v>
      </c>
      <c r="O69" s="154">
        <f t="shared" si="7"/>
        <v>0.22999999999999687</v>
      </c>
      <c r="P69">
        <v>13.641922773837667</v>
      </c>
      <c r="Q69">
        <v>7.4748883635408445</v>
      </c>
      <c r="R69">
        <v>0</v>
      </c>
      <c r="S69">
        <v>2.0925663251904387</v>
      </c>
      <c r="T69">
        <v>15.090622537431047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13.56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38.07</v>
      </c>
      <c r="O70" s="154">
        <f t="shared" si="7"/>
        <v>0.22999999999999687</v>
      </c>
      <c r="P70">
        <v>13.641922773837667</v>
      </c>
      <c r="Q70">
        <v>7.4748883635408445</v>
      </c>
      <c r="R70">
        <v>0</v>
      </c>
      <c r="S70">
        <v>2.0925663251904387</v>
      </c>
      <c r="T70">
        <v>15.090622537431047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13.56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38.07</v>
      </c>
      <c r="O71" s="154">
        <f t="shared" si="7"/>
        <v>0.22999999999999687</v>
      </c>
      <c r="P71">
        <v>13.641922773837667</v>
      </c>
      <c r="Q71">
        <v>7.4748883635408445</v>
      </c>
      <c r="R71">
        <v>0</v>
      </c>
      <c r="S71">
        <v>2.0925663251904387</v>
      </c>
      <c r="T71">
        <v>15.090622537431047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13.56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38.07</v>
      </c>
      <c r="O72" s="154">
        <f t="shared" si="7"/>
        <v>0.22999999999999687</v>
      </c>
      <c r="P72">
        <v>13.641922773837667</v>
      </c>
      <c r="Q72">
        <v>7.4748883635408445</v>
      </c>
      <c r="R72">
        <v>0</v>
      </c>
      <c r="S72">
        <v>2.0925663251904387</v>
      </c>
      <c r="T72">
        <v>15.090622537431047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13.56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38.07</v>
      </c>
      <c r="O73" s="154">
        <f t="shared" si="7"/>
        <v>0.22999999999999687</v>
      </c>
      <c r="P73">
        <v>13.641922773837667</v>
      </c>
      <c r="Q73">
        <v>7.4748883635408445</v>
      </c>
      <c r="R73">
        <v>0</v>
      </c>
      <c r="S73">
        <v>2.0925663251904387</v>
      </c>
      <c r="T73">
        <v>15.090622537431047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13.56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38.07</v>
      </c>
      <c r="O74" s="154">
        <f t="shared" si="7"/>
        <v>0.22999999999999687</v>
      </c>
      <c r="P74">
        <v>13.641922773837667</v>
      </c>
      <c r="Q74">
        <v>7.4748883635408445</v>
      </c>
      <c r="R74">
        <v>0</v>
      </c>
      <c r="S74">
        <v>2.0925663251904387</v>
      </c>
      <c r="T74">
        <v>15.090622537431047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13.56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38.07</v>
      </c>
      <c r="O75" s="154">
        <f t="shared" si="7"/>
        <v>0.53000000000000114</v>
      </c>
      <c r="P75">
        <v>13.748778565799844</v>
      </c>
      <c r="Q75">
        <v>7.5334384029419486</v>
      </c>
      <c r="R75">
        <v>0</v>
      </c>
      <c r="S75">
        <v>2.1089571841344892</v>
      </c>
      <c r="T75">
        <v>15.20882584712372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13.56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38.07</v>
      </c>
      <c r="O76" s="154">
        <f t="shared" si="7"/>
        <v>0.53000000000000114</v>
      </c>
      <c r="P76">
        <v>13.748778565799844</v>
      </c>
      <c r="Q76">
        <v>7.5334384029419486</v>
      </c>
      <c r="R76">
        <v>0</v>
      </c>
      <c r="S76">
        <v>2.1089571841344892</v>
      </c>
      <c r="T76">
        <v>15.20882584712372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13.56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38.07</v>
      </c>
      <c r="O77" s="154">
        <f t="shared" si="7"/>
        <v>0.53000000000000114</v>
      </c>
      <c r="P77">
        <v>13.748778565799844</v>
      </c>
      <c r="Q77">
        <v>7.5334384029419486</v>
      </c>
      <c r="R77">
        <v>0</v>
      </c>
      <c r="S77">
        <v>2.1089571841344892</v>
      </c>
      <c r="T77">
        <v>15.20882584712372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13.56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38.07</v>
      </c>
      <c r="O78" s="154">
        <f t="shared" si="7"/>
        <v>0.53000000000000114</v>
      </c>
      <c r="P78">
        <v>13.748778565799844</v>
      </c>
      <c r="Q78">
        <v>7.5334384029419486</v>
      </c>
      <c r="R78">
        <v>0</v>
      </c>
      <c r="S78">
        <v>2.1089571841344892</v>
      </c>
      <c r="T78">
        <v>15.20882584712372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38.07</v>
      </c>
      <c r="O79" s="154">
        <f t="shared" si="7"/>
        <v>0.53000000000000114</v>
      </c>
      <c r="P79">
        <v>13.748778565799844</v>
      </c>
      <c r="Q79">
        <v>7.5334384029419486</v>
      </c>
      <c r="R79">
        <v>0</v>
      </c>
      <c r="S79">
        <v>2.1089571841344892</v>
      </c>
      <c r="T79">
        <v>15.20882584712372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13.56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38.07</v>
      </c>
      <c r="O80" s="154">
        <f t="shared" si="7"/>
        <v>0.53000000000000114</v>
      </c>
      <c r="P80">
        <v>13.748778565799844</v>
      </c>
      <c r="Q80">
        <v>7.5334384029419486</v>
      </c>
      <c r="R80">
        <v>0</v>
      </c>
      <c r="S80">
        <v>2.1089571841344892</v>
      </c>
      <c r="T80">
        <v>15.20882584712372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38.07</v>
      </c>
      <c r="O81" s="154">
        <f t="shared" si="7"/>
        <v>0.53000000000000114</v>
      </c>
      <c r="P81">
        <v>13.748778565799844</v>
      </c>
      <c r="Q81">
        <v>7.5334384029419486</v>
      </c>
      <c r="R81">
        <v>0</v>
      </c>
      <c r="S81">
        <v>2.1089571841344892</v>
      </c>
      <c r="T81">
        <v>15.20882584712372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13.56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38.07</v>
      </c>
      <c r="O82" s="154">
        <f t="shared" si="7"/>
        <v>0.53000000000000114</v>
      </c>
      <c r="P82">
        <v>13.748778565799844</v>
      </c>
      <c r="Q82">
        <v>7.5334384029419486</v>
      </c>
      <c r="R82">
        <v>0</v>
      </c>
      <c r="S82">
        <v>2.1089571841344892</v>
      </c>
      <c r="T82">
        <v>15.20882584712372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13.748778565799844</v>
      </c>
      <c r="Q83">
        <v>7.5334384029419486</v>
      </c>
      <c r="R83">
        <v>0</v>
      </c>
      <c r="S83">
        <v>2.1089571841344892</v>
      </c>
      <c r="T83">
        <v>15.20882584712372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13.748778565799844</v>
      </c>
      <c r="Q84">
        <v>7.5334384029419486</v>
      </c>
      <c r="R84">
        <v>0</v>
      </c>
      <c r="S84">
        <v>2.1089571841344892</v>
      </c>
      <c r="T84">
        <v>15.20882584712372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13.748778565799844</v>
      </c>
      <c r="Q85">
        <v>7.5334384029419486</v>
      </c>
      <c r="R85">
        <v>0</v>
      </c>
      <c r="S85">
        <v>2.1089571841344892</v>
      </c>
      <c r="T85">
        <v>15.20882584712372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P86">
        <v>13.748778565799844</v>
      </c>
      <c r="Q86">
        <v>7.5334384029419486</v>
      </c>
      <c r="R86">
        <v>0</v>
      </c>
      <c r="S86">
        <v>2.1089571841344892</v>
      </c>
      <c r="T86">
        <v>15.20882584712372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P87">
        <v>13.748778565799844</v>
      </c>
      <c r="Q87">
        <v>7.5334384029419486</v>
      </c>
      <c r="R87">
        <v>0</v>
      </c>
      <c r="S87">
        <v>2.1089571841344892</v>
      </c>
      <c r="T87">
        <v>15.20882584712372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13.748778565799844</v>
      </c>
      <c r="Q88">
        <v>7.5334384029419486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13.748778565799844</v>
      </c>
      <c r="Q89">
        <v>7.5334384029419486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13.748778565799844</v>
      </c>
      <c r="Q90">
        <v>7.5334384029419486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P91">
        <v>13.748778565799844</v>
      </c>
      <c r="Q91">
        <v>7.5334384029419486</v>
      </c>
      <c r="R91">
        <v>0</v>
      </c>
      <c r="S91">
        <v>2.1089571841344892</v>
      </c>
      <c r="T91">
        <v>15.20882584712372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39.07</v>
      </c>
      <c r="O92" s="154">
        <f t="shared" si="7"/>
        <v>0.53000000000000114</v>
      </c>
      <c r="P92">
        <v>14.402764269260304</v>
      </c>
      <c r="Q92">
        <v>7.8855387765549017</v>
      </c>
      <c r="R92">
        <v>0</v>
      </c>
      <c r="S92">
        <v>2.1082160225236755</v>
      </c>
      <c r="T92">
        <v>15.203480931661122</v>
      </c>
      <c r="U92" s="156">
        <f t="shared" si="8"/>
        <v>39.6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14.402764269260304</v>
      </c>
      <c r="Q93">
        <v>7.8855387765549017</v>
      </c>
      <c r="R93">
        <v>0</v>
      </c>
      <c r="S93">
        <v>2.1082160225236755</v>
      </c>
      <c r="T93">
        <v>15.203480931661122</v>
      </c>
      <c r="U93" s="156">
        <f t="shared" si="8"/>
        <v>39.6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14.402764269260304</v>
      </c>
      <c r="Q94">
        <v>7.8855387765549017</v>
      </c>
      <c r="R94">
        <v>0</v>
      </c>
      <c r="S94">
        <v>2.1082160225236755</v>
      </c>
      <c r="T94">
        <v>15.203480931661122</v>
      </c>
      <c r="U94" s="156">
        <f t="shared" si="8"/>
        <v>39.6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14.402764269260304</v>
      </c>
      <c r="Q95">
        <v>7.8855387765549017</v>
      </c>
      <c r="R95">
        <v>0</v>
      </c>
      <c r="S95">
        <v>2.1082160225236755</v>
      </c>
      <c r="T95">
        <v>15.203480931661122</v>
      </c>
      <c r="U95" s="156">
        <f t="shared" si="8"/>
        <v>39.6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14.402764269260304</v>
      </c>
      <c r="Q96">
        <v>7.8855387765549017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14.402764269260304</v>
      </c>
      <c r="Q97">
        <v>7.8855387765549017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14.402764269260304</v>
      </c>
      <c r="Q98">
        <v>7.8855387765549017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0.89304499999999987</v>
      </c>
      <c r="E99" s="156">
        <f t="shared" si="12"/>
        <v>0</v>
      </c>
      <c r="F99" s="156">
        <f t="shared" si="12"/>
        <v>2.016</v>
      </c>
      <c r="G99" s="156">
        <f t="shared" si="12"/>
        <v>0.89304499999999987</v>
      </c>
      <c r="H99" s="156"/>
      <c r="I99" s="156">
        <f t="shared" si="12"/>
        <v>0.31533249999999985</v>
      </c>
      <c r="J99" s="156">
        <f t="shared" si="12"/>
        <v>0.15777249999999979</v>
      </c>
      <c r="K99" s="156">
        <f t="shared" si="12"/>
        <v>0</v>
      </c>
      <c r="L99" s="156">
        <f t="shared" si="12"/>
        <v>4.9920000000000089E-2</v>
      </c>
      <c r="M99" s="156">
        <f t="shared" si="12"/>
        <v>0.36</v>
      </c>
      <c r="N99" s="156">
        <f t="shared" si="12"/>
        <v>0.88302500000000128</v>
      </c>
      <c r="O99" s="156">
        <f t="shared" si="12"/>
        <v>1.0019999999999989E-2</v>
      </c>
      <c r="P99" s="156">
        <f t="shared" si="12"/>
        <v>0.31889894293487597</v>
      </c>
      <c r="Q99" s="156">
        <f t="shared" si="12"/>
        <v>0.15950399753825326</v>
      </c>
      <c r="R99" s="156">
        <f t="shared" si="12"/>
        <v>0</v>
      </c>
      <c r="S99" s="156">
        <f t="shared" si="12"/>
        <v>5.0495051745661025E-2</v>
      </c>
      <c r="T99" s="156">
        <f t="shared" si="12"/>
        <v>0.36414700778120984</v>
      </c>
      <c r="U99" s="156">
        <f t="shared" si="12"/>
        <v>0.89304499999999987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44573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6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213.47</v>
      </c>
      <c r="E3">
        <f>BAWANA!AM3</f>
        <v>0</v>
      </c>
      <c r="F3">
        <f>(B3+C3)*0.8</f>
        <v>256</v>
      </c>
      <c r="G3">
        <f>(D3+E3)</f>
        <v>213.47</v>
      </c>
      <c r="H3" s="154"/>
      <c r="I3">
        <f>BRPL_EOD!AK3+BRPL_EOD!AL3</f>
        <v>76.37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53.36</v>
      </c>
      <c r="N3">
        <f t="shared" ref="N3:N66" si="0">SUM(I3:M3)</f>
        <v>213.47000000000003</v>
      </c>
      <c r="O3" s="154">
        <f t="shared" ref="O3:O66" si="1">G3-N3</f>
        <v>0</v>
      </c>
      <c r="P3">
        <v>76.36999999999999</v>
      </c>
      <c r="Q3">
        <v>49.919999999999995</v>
      </c>
      <c r="R3">
        <v>5.8199999999999994</v>
      </c>
      <c r="S3">
        <v>27.999999999999996</v>
      </c>
      <c r="T3">
        <v>53.359999999999992</v>
      </c>
      <c r="U3" s="156">
        <f t="shared" ref="U3:U66" si="2">SUM(P3:T3)</f>
        <v>213.46999999999997</v>
      </c>
      <c r="V3" s="154">
        <f t="shared" ref="V3:V66" si="3">G3-U3</f>
        <v>0</v>
      </c>
      <c r="Y3">
        <f>BAWANA!AW3+BAWANA!AX3</f>
        <v>32</v>
      </c>
      <c r="Z3">
        <f>BAWANA!BD3+BAWANA!BE3</f>
        <v>24.53</v>
      </c>
      <c r="AA3">
        <f>BAWANA!X3+BAWANA!Y3</f>
        <v>32</v>
      </c>
      <c r="AB3">
        <f>BAWANA!AE3+BAWANA!AF3</f>
        <v>24.53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213.47</v>
      </c>
      <c r="E4">
        <f>BAWANA!AM4</f>
        <v>0</v>
      </c>
      <c r="F4">
        <f t="shared" ref="F4:F67" si="4">(B4+C4)*0.8</f>
        <v>256</v>
      </c>
      <c r="G4">
        <f t="shared" ref="G4:G67" si="5">(D4+E4)</f>
        <v>213.47</v>
      </c>
      <c r="H4" s="154"/>
      <c r="I4">
        <f>BRPL_EOD!AK4+BRPL_EOD!AL4</f>
        <v>76.37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53.36</v>
      </c>
      <c r="N4">
        <f t="shared" si="0"/>
        <v>213.47000000000003</v>
      </c>
      <c r="O4" s="154">
        <f t="shared" si="1"/>
        <v>0</v>
      </c>
      <c r="P4">
        <v>76.36999999999999</v>
      </c>
      <c r="Q4">
        <v>49.919999999999995</v>
      </c>
      <c r="R4">
        <v>5.8199999999999994</v>
      </c>
      <c r="S4">
        <v>27.999999999999996</v>
      </c>
      <c r="T4">
        <v>53.359999999999992</v>
      </c>
      <c r="U4" s="156">
        <f t="shared" si="2"/>
        <v>213.46999999999997</v>
      </c>
      <c r="V4" s="154">
        <f t="shared" si="3"/>
        <v>0</v>
      </c>
      <c r="Y4">
        <f>BAWANA!AW4+BAWANA!AX4</f>
        <v>32</v>
      </c>
      <c r="Z4">
        <f>BAWANA!BD4+BAWANA!BE4</f>
        <v>24.53</v>
      </c>
      <c r="AA4">
        <f>BAWANA!X4+BAWANA!Y4</f>
        <v>32</v>
      </c>
      <c r="AB4">
        <f>BAWANA!AE4+BAWANA!AF4</f>
        <v>24.53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213.47</v>
      </c>
      <c r="E5">
        <f>BAWANA!AM5</f>
        <v>0</v>
      </c>
      <c r="F5">
        <f t="shared" si="4"/>
        <v>256</v>
      </c>
      <c r="G5">
        <f t="shared" si="5"/>
        <v>213.47</v>
      </c>
      <c r="H5" s="154"/>
      <c r="I5">
        <f>BRPL_EOD!AK5+BRPL_EOD!AL5</f>
        <v>76.37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53.36</v>
      </c>
      <c r="N5">
        <f t="shared" si="0"/>
        <v>213.47000000000003</v>
      </c>
      <c r="O5" s="154">
        <f t="shared" si="1"/>
        <v>0</v>
      </c>
      <c r="P5">
        <v>76.36999999999999</v>
      </c>
      <c r="Q5">
        <v>49.919999999999995</v>
      </c>
      <c r="R5">
        <v>5.8199999999999994</v>
      </c>
      <c r="S5">
        <v>27.999999999999996</v>
      </c>
      <c r="T5">
        <v>53.359999999999992</v>
      </c>
      <c r="U5" s="156">
        <f t="shared" si="2"/>
        <v>213.46999999999997</v>
      </c>
      <c r="V5" s="154">
        <f t="shared" si="3"/>
        <v>0</v>
      </c>
      <c r="Y5">
        <f>BAWANA!AW5+BAWANA!AX5</f>
        <v>32</v>
      </c>
      <c r="Z5">
        <f>BAWANA!BD5+BAWANA!BE5</f>
        <v>24.53</v>
      </c>
      <c r="AA5">
        <f>BAWANA!X5+BAWANA!Y5</f>
        <v>32</v>
      </c>
      <c r="AB5">
        <f>BAWANA!AE5+BAWANA!AF5</f>
        <v>24.53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213.47</v>
      </c>
      <c r="E6">
        <f>BAWANA!AM6</f>
        <v>0</v>
      </c>
      <c r="F6">
        <f t="shared" si="4"/>
        <v>256</v>
      </c>
      <c r="G6">
        <f t="shared" si="5"/>
        <v>213.47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3.7299999999999898</v>
      </c>
      <c r="P6">
        <v>77.85683940581329</v>
      </c>
      <c r="Q6">
        <v>49.92</v>
      </c>
      <c r="R6">
        <v>5.8239999999999998</v>
      </c>
      <c r="S6">
        <v>28.555347790531393</v>
      </c>
      <c r="T6">
        <v>51.313812803655303</v>
      </c>
      <c r="U6" s="156">
        <f t="shared" si="2"/>
        <v>213.47</v>
      </c>
      <c r="V6" s="154">
        <f t="shared" si="3"/>
        <v>0</v>
      </c>
      <c r="Y6">
        <f>BAWANA!AW6+BAWANA!AX6</f>
        <v>32</v>
      </c>
      <c r="Z6">
        <f>BAWANA!BD6+BAWANA!BE6</f>
        <v>24.53</v>
      </c>
      <c r="AA6">
        <f>BAWANA!X6+BAWANA!Y6</f>
        <v>32</v>
      </c>
      <c r="AB6">
        <f>BAWANA!AE6+BAWANA!AF6</f>
        <v>24.53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213.47</v>
      </c>
      <c r="E7">
        <f>BAWANA!AM7</f>
        <v>0</v>
      </c>
      <c r="F7">
        <f t="shared" si="4"/>
        <v>256</v>
      </c>
      <c r="G7">
        <f t="shared" si="5"/>
        <v>213.47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3.7299999999999898</v>
      </c>
      <c r="P7">
        <v>77.85683940581329</v>
      </c>
      <c r="Q7">
        <v>49.92</v>
      </c>
      <c r="R7">
        <v>5.8239999999999998</v>
      </c>
      <c r="S7">
        <v>28.555347790531393</v>
      </c>
      <c r="T7">
        <v>51.313812803655303</v>
      </c>
      <c r="U7" s="156">
        <f t="shared" si="2"/>
        <v>213.47</v>
      </c>
      <c r="V7" s="154">
        <f t="shared" si="3"/>
        <v>0</v>
      </c>
      <c r="Y7">
        <f>BAWANA!AW7+BAWANA!AX7</f>
        <v>32</v>
      </c>
      <c r="Z7">
        <f>BAWANA!BD7+BAWANA!BE7</f>
        <v>24.53</v>
      </c>
      <c r="AA7">
        <f>BAWANA!X7+BAWANA!Y7</f>
        <v>32</v>
      </c>
      <c r="AB7">
        <f>BAWANA!AE7+BAWANA!AF7</f>
        <v>24.53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213.47</v>
      </c>
      <c r="E8">
        <f>BAWANA!AM8</f>
        <v>0</v>
      </c>
      <c r="F8">
        <f t="shared" si="4"/>
        <v>256</v>
      </c>
      <c r="G8">
        <f t="shared" si="5"/>
        <v>213.47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3.7299999999999898</v>
      </c>
      <c r="P8">
        <v>77.85683940581329</v>
      </c>
      <c r="Q8">
        <v>49.92</v>
      </c>
      <c r="R8">
        <v>5.8239999999999998</v>
      </c>
      <c r="S8">
        <v>28.555347790531393</v>
      </c>
      <c r="T8">
        <v>51.313812803655303</v>
      </c>
      <c r="U8" s="156">
        <f t="shared" si="2"/>
        <v>213.47</v>
      </c>
      <c r="V8" s="154">
        <f t="shared" si="3"/>
        <v>0</v>
      </c>
      <c r="Y8">
        <f>BAWANA!AW8+BAWANA!AX8</f>
        <v>32</v>
      </c>
      <c r="Z8">
        <f>BAWANA!BD8+BAWANA!BE8</f>
        <v>24.53</v>
      </c>
      <c r="AA8">
        <f>BAWANA!X8+BAWANA!Y8</f>
        <v>32</v>
      </c>
      <c r="AB8">
        <f>BAWANA!AE8+BAWANA!AF8</f>
        <v>24.53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211.98</v>
      </c>
      <c r="E9">
        <f>BAWANA!AM9</f>
        <v>0</v>
      </c>
      <c r="F9">
        <f t="shared" si="4"/>
        <v>256</v>
      </c>
      <c r="G9">
        <f t="shared" si="5"/>
        <v>211.98</v>
      </c>
      <c r="H9" s="154"/>
      <c r="I9">
        <f>BRPL_EOD!AK9+BRPL_EOD!AL9</f>
        <v>76</v>
      </c>
      <c r="J9">
        <f>BYPL_EOD!AK9+BYPL_EOD!AL9</f>
        <v>40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199.82</v>
      </c>
      <c r="O9" s="154">
        <f t="shared" si="1"/>
        <v>12.159999999999997</v>
      </c>
      <c r="P9">
        <v>80.774885269255293</v>
      </c>
      <c r="Q9">
        <v>42.493286726852411</v>
      </c>
      <c r="R9">
        <v>5.8239999999999998</v>
      </c>
      <c r="S9">
        <v>29.714379931883595</v>
      </c>
      <c r="T9">
        <v>53.173448072008696</v>
      </c>
      <c r="U9" s="156">
        <f t="shared" si="2"/>
        <v>211.98000000000002</v>
      </c>
      <c r="V9" s="154">
        <f t="shared" si="3"/>
        <v>0</v>
      </c>
      <c r="Y9">
        <f>BAWANA!AW9+BAWANA!AX9</f>
        <v>32</v>
      </c>
      <c r="Z9">
        <f>BAWANA!BD9+BAWANA!BE9</f>
        <v>26.02</v>
      </c>
      <c r="AA9">
        <f>BAWANA!X9+BAWANA!Y9</f>
        <v>32</v>
      </c>
      <c r="AB9">
        <f>BAWANA!AE9+BAWANA!AF9</f>
        <v>26.02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211.98</v>
      </c>
      <c r="E10">
        <f>BAWANA!AM10</f>
        <v>0</v>
      </c>
      <c r="F10">
        <f t="shared" si="4"/>
        <v>256</v>
      </c>
      <c r="G10">
        <f t="shared" si="5"/>
        <v>211.98</v>
      </c>
      <c r="H10" s="154"/>
      <c r="I10">
        <f>BRPL_EOD!AK10+BRPL_EOD!AL10</f>
        <v>76</v>
      </c>
      <c r="J10">
        <f>BYPL_EOD!AK10+BYPL_EOD!AL10</f>
        <v>40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199.82</v>
      </c>
      <c r="O10" s="154">
        <f t="shared" si="1"/>
        <v>12.159999999999997</v>
      </c>
      <c r="P10">
        <v>80.774885269255293</v>
      </c>
      <c r="Q10">
        <v>42.493286726852411</v>
      </c>
      <c r="R10">
        <v>5.8239999999999998</v>
      </c>
      <c r="S10">
        <v>29.714379931883595</v>
      </c>
      <c r="T10">
        <v>53.173448072008696</v>
      </c>
      <c r="U10" s="156">
        <f t="shared" si="2"/>
        <v>211.98000000000002</v>
      </c>
      <c r="V10" s="154">
        <f t="shared" si="3"/>
        <v>0</v>
      </c>
      <c r="Y10">
        <f>BAWANA!AW10+BAWANA!AX10</f>
        <v>32</v>
      </c>
      <c r="Z10">
        <f>BAWANA!BD10+BAWANA!BE10</f>
        <v>26.02</v>
      </c>
      <c r="AA10">
        <f>BAWANA!X10+BAWANA!Y10</f>
        <v>32</v>
      </c>
      <c r="AB10">
        <f>BAWANA!AE10+BAWANA!AF10</f>
        <v>26.02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211.98</v>
      </c>
      <c r="E11">
        <f>BAWANA!AM11</f>
        <v>0</v>
      </c>
      <c r="F11">
        <f t="shared" si="4"/>
        <v>256</v>
      </c>
      <c r="G11">
        <f t="shared" si="5"/>
        <v>211.98</v>
      </c>
      <c r="H11" s="154"/>
      <c r="I11">
        <f>BRPL_EOD!AK11+BRPL_EOD!AL11</f>
        <v>76</v>
      </c>
      <c r="J11">
        <f>BYPL_EOD!AK11+BYPL_EOD!AL11</f>
        <v>40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199.82</v>
      </c>
      <c r="O11" s="154">
        <f t="shared" si="1"/>
        <v>12.159999999999997</v>
      </c>
      <c r="P11">
        <v>80.774885269255293</v>
      </c>
      <c r="Q11">
        <v>42.493286726852411</v>
      </c>
      <c r="R11">
        <v>5.8239999999999998</v>
      </c>
      <c r="S11">
        <v>29.714379931883595</v>
      </c>
      <c r="T11">
        <v>53.173448072008696</v>
      </c>
      <c r="U11" s="156">
        <f t="shared" si="2"/>
        <v>211.98000000000002</v>
      </c>
      <c r="V11" s="154">
        <f t="shared" si="3"/>
        <v>0</v>
      </c>
      <c r="Y11">
        <f>BAWANA!AW11+BAWANA!AX11</f>
        <v>32</v>
      </c>
      <c r="Z11">
        <f>BAWANA!BD11+BAWANA!BE11</f>
        <v>26.02</v>
      </c>
      <c r="AA11">
        <f>BAWANA!X11+BAWANA!Y11</f>
        <v>32</v>
      </c>
      <c r="AB11">
        <f>BAWANA!AE11+BAWANA!AF11</f>
        <v>26.02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211.98</v>
      </c>
      <c r="E12">
        <f>BAWANA!AM12</f>
        <v>0</v>
      </c>
      <c r="F12">
        <f t="shared" si="4"/>
        <v>256</v>
      </c>
      <c r="G12">
        <f t="shared" si="5"/>
        <v>211.98</v>
      </c>
      <c r="H12" s="154"/>
      <c r="I12">
        <f>BRPL_EOD!AK12+BRPL_EOD!AL12</f>
        <v>76</v>
      </c>
      <c r="J12">
        <f>BYPL_EOD!AK12+BYPL_EOD!AL12</f>
        <v>40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199.82</v>
      </c>
      <c r="O12" s="154">
        <f t="shared" si="1"/>
        <v>12.159999999999997</v>
      </c>
      <c r="P12">
        <v>80.774885269255293</v>
      </c>
      <c r="Q12">
        <v>42.493286726852411</v>
      </c>
      <c r="R12">
        <v>5.8239999999999998</v>
      </c>
      <c r="S12">
        <v>29.714379931883595</v>
      </c>
      <c r="T12">
        <v>53.173448072008696</v>
      </c>
      <c r="U12" s="156">
        <f t="shared" si="2"/>
        <v>211.98000000000002</v>
      </c>
      <c r="V12" s="154">
        <f t="shared" si="3"/>
        <v>0</v>
      </c>
      <c r="Y12">
        <f>BAWANA!AW12+BAWANA!AX12</f>
        <v>32</v>
      </c>
      <c r="Z12">
        <f>BAWANA!BD12+BAWANA!BE12</f>
        <v>26.02</v>
      </c>
      <c r="AA12">
        <f>BAWANA!X12+BAWANA!Y12</f>
        <v>32</v>
      </c>
      <c r="AB12">
        <f>BAWANA!AE12+BAWANA!AF12</f>
        <v>26.02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211.98</v>
      </c>
      <c r="E13">
        <f>BAWANA!AM13</f>
        <v>0</v>
      </c>
      <c r="F13">
        <f t="shared" si="4"/>
        <v>256</v>
      </c>
      <c r="G13">
        <f t="shared" si="5"/>
        <v>211.98</v>
      </c>
      <c r="H13" s="154"/>
      <c r="I13">
        <f>BRPL_EOD!AK13+BRPL_EOD!AL13</f>
        <v>76</v>
      </c>
      <c r="J13">
        <f>BYPL_EOD!AK13+BYPL_EOD!AL13</f>
        <v>40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199.82</v>
      </c>
      <c r="O13" s="154">
        <f t="shared" si="1"/>
        <v>12.159999999999997</v>
      </c>
      <c r="P13">
        <v>80.774885269255293</v>
      </c>
      <c r="Q13">
        <v>42.493286726852411</v>
      </c>
      <c r="R13">
        <v>5.8239999999999998</v>
      </c>
      <c r="S13">
        <v>29.714379931883595</v>
      </c>
      <c r="T13">
        <v>53.173448072008696</v>
      </c>
      <c r="U13" s="156">
        <f t="shared" si="2"/>
        <v>211.98000000000002</v>
      </c>
      <c r="V13" s="154">
        <f t="shared" si="3"/>
        <v>0</v>
      </c>
      <c r="Y13">
        <f>BAWANA!AW13+BAWANA!AX13</f>
        <v>32</v>
      </c>
      <c r="Z13">
        <f>BAWANA!BD13+BAWANA!BE13</f>
        <v>26.02</v>
      </c>
      <c r="AA13">
        <f>BAWANA!X13+BAWANA!Y13</f>
        <v>32</v>
      </c>
      <c r="AB13">
        <f>BAWANA!AE13+BAWANA!AF13</f>
        <v>26.02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213.47</v>
      </c>
      <c r="E14">
        <f>BAWANA!AM14</f>
        <v>0</v>
      </c>
      <c r="F14">
        <f t="shared" si="4"/>
        <v>256</v>
      </c>
      <c r="G14">
        <f t="shared" si="5"/>
        <v>213.47</v>
      </c>
      <c r="H14" s="154"/>
      <c r="I14">
        <f>BRPL_EOD!AK14+BRPL_EOD!AL14</f>
        <v>76.37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53.36</v>
      </c>
      <c r="N14">
        <f t="shared" si="0"/>
        <v>213.47000000000003</v>
      </c>
      <c r="O14" s="154">
        <f t="shared" si="1"/>
        <v>0</v>
      </c>
      <c r="P14">
        <v>76.36999999999999</v>
      </c>
      <c r="Q14">
        <v>49.919999999999995</v>
      </c>
      <c r="R14">
        <v>5.8199999999999994</v>
      </c>
      <c r="S14">
        <v>27.999999999999996</v>
      </c>
      <c r="T14">
        <v>53.359999999999992</v>
      </c>
      <c r="U14" s="156">
        <f t="shared" si="2"/>
        <v>213.46999999999997</v>
      </c>
      <c r="V14" s="154">
        <f t="shared" si="3"/>
        <v>0</v>
      </c>
      <c r="Y14">
        <f>BAWANA!AW14+BAWANA!AX14</f>
        <v>32</v>
      </c>
      <c r="Z14">
        <f>BAWANA!BD14+BAWANA!BE14</f>
        <v>24.53</v>
      </c>
      <c r="AA14">
        <f>BAWANA!X14+BAWANA!Y14</f>
        <v>32</v>
      </c>
      <c r="AB14">
        <f>BAWANA!AE14+BAWANA!AF14</f>
        <v>24.53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211.98</v>
      </c>
      <c r="E15">
        <f>BAWANA!AM15</f>
        <v>0</v>
      </c>
      <c r="F15">
        <f t="shared" si="4"/>
        <v>256</v>
      </c>
      <c r="G15">
        <f t="shared" si="5"/>
        <v>211.98</v>
      </c>
      <c r="H15" s="154"/>
      <c r="I15">
        <f>BRPL_EOD!AK15+BRPL_EOD!AL15</f>
        <v>80.989999999999995</v>
      </c>
      <c r="J15">
        <f>BYPL_EOD!AK15+BYPL_EOD!AL15</f>
        <v>40.590000000000003</v>
      </c>
      <c r="K15">
        <f>MES_EOD!AK15+MES_EOD!AL15</f>
        <v>5.82</v>
      </c>
      <c r="L15">
        <f>NDMC_EOD!AK15+NDMC_EOD!AL15</f>
        <v>28</v>
      </c>
      <c r="M15">
        <f>TPDDL_EOD!AK15+TPDDL_EOD!AL15</f>
        <v>56.59</v>
      </c>
      <c r="N15">
        <f t="shared" si="0"/>
        <v>211.99</v>
      </c>
      <c r="O15" s="154">
        <f t="shared" si="1"/>
        <v>-1.0000000000019327E-2</v>
      </c>
      <c r="P15">
        <v>80.986179536770592</v>
      </c>
      <c r="Q15">
        <v>40.588085287041842</v>
      </c>
      <c r="R15">
        <v>5.8197254587480538</v>
      </c>
      <c r="S15">
        <v>27.998679182980325</v>
      </c>
      <c r="T15">
        <v>56.58733053445917</v>
      </c>
      <c r="U15" s="156">
        <f t="shared" si="2"/>
        <v>211.97999999999996</v>
      </c>
      <c r="V15" s="154">
        <f t="shared" si="3"/>
        <v>0</v>
      </c>
      <c r="Y15">
        <f>BAWANA!AW15+BAWANA!AX15</f>
        <v>32</v>
      </c>
      <c r="Z15">
        <f>BAWANA!BD15+BAWANA!BE15</f>
        <v>26.02</v>
      </c>
      <c r="AA15">
        <f>BAWANA!X15+BAWANA!Y15</f>
        <v>32</v>
      </c>
      <c r="AB15">
        <f>BAWANA!AE15+BAWANA!AF15</f>
        <v>26.02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211.98</v>
      </c>
      <c r="E16">
        <f>BAWANA!AM16</f>
        <v>0</v>
      </c>
      <c r="F16">
        <f t="shared" si="4"/>
        <v>256</v>
      </c>
      <c r="G16">
        <f t="shared" si="5"/>
        <v>211.98</v>
      </c>
      <c r="H16" s="154"/>
      <c r="I16">
        <f>BRPL_EOD!AK16+BRPL_EOD!AL16</f>
        <v>80.989999999999995</v>
      </c>
      <c r="J16">
        <f>BYPL_EOD!AK16+BYPL_EOD!AL16</f>
        <v>40.590000000000003</v>
      </c>
      <c r="K16">
        <f>MES_EOD!AK16+MES_EOD!AL16</f>
        <v>5.82</v>
      </c>
      <c r="L16">
        <f>NDMC_EOD!AK16+NDMC_EOD!AL16</f>
        <v>28</v>
      </c>
      <c r="M16">
        <f>TPDDL_EOD!AK16+TPDDL_EOD!AL16</f>
        <v>56.59</v>
      </c>
      <c r="N16">
        <f t="shared" si="0"/>
        <v>211.99</v>
      </c>
      <c r="O16" s="154">
        <f t="shared" si="1"/>
        <v>-1.0000000000019327E-2</v>
      </c>
      <c r="P16">
        <v>80.986179536770592</v>
      </c>
      <c r="Q16">
        <v>40.588085287041842</v>
      </c>
      <c r="R16">
        <v>5.8197254587480538</v>
      </c>
      <c r="S16">
        <v>27.998679182980325</v>
      </c>
      <c r="T16">
        <v>56.58733053445917</v>
      </c>
      <c r="U16" s="156">
        <f t="shared" si="2"/>
        <v>211.97999999999996</v>
      </c>
      <c r="V16" s="154">
        <f t="shared" si="3"/>
        <v>0</v>
      </c>
      <c r="Y16">
        <f>BAWANA!AW16+BAWANA!AX16</f>
        <v>32</v>
      </c>
      <c r="Z16">
        <f>BAWANA!BD16+BAWANA!BE16</f>
        <v>26.02</v>
      </c>
      <c r="AA16">
        <f>BAWANA!X16+BAWANA!Y16</f>
        <v>32</v>
      </c>
      <c r="AB16">
        <f>BAWANA!AE16+BAWANA!AF16</f>
        <v>26.02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211.98</v>
      </c>
      <c r="E17">
        <f>BAWANA!AM17</f>
        <v>0</v>
      </c>
      <c r="F17">
        <f t="shared" si="4"/>
        <v>256</v>
      </c>
      <c r="G17">
        <f t="shared" si="5"/>
        <v>211.98</v>
      </c>
      <c r="H17" s="154"/>
      <c r="I17">
        <f>BRPL_EOD!AK17+BRPL_EOD!AL17</f>
        <v>80.989999999999995</v>
      </c>
      <c r="J17">
        <f>BYPL_EOD!AK17+BYPL_EOD!AL17</f>
        <v>40.590000000000003</v>
      </c>
      <c r="K17">
        <f>MES_EOD!AK17+MES_EOD!AL17</f>
        <v>5.82</v>
      </c>
      <c r="L17">
        <f>NDMC_EOD!AK17+NDMC_EOD!AL17</f>
        <v>28</v>
      </c>
      <c r="M17">
        <f>TPDDL_EOD!AK17+TPDDL_EOD!AL17</f>
        <v>56.59</v>
      </c>
      <c r="N17">
        <f t="shared" si="0"/>
        <v>211.99</v>
      </c>
      <c r="O17" s="154">
        <f t="shared" si="1"/>
        <v>-1.0000000000019327E-2</v>
      </c>
      <c r="P17">
        <v>80.986179536770592</v>
      </c>
      <c r="Q17">
        <v>40.588085287041842</v>
      </c>
      <c r="R17">
        <v>5.8197254587480538</v>
      </c>
      <c r="S17">
        <v>27.998679182980325</v>
      </c>
      <c r="T17">
        <v>56.58733053445917</v>
      </c>
      <c r="U17" s="156">
        <f t="shared" si="2"/>
        <v>211.97999999999996</v>
      </c>
      <c r="V17" s="154">
        <f t="shared" si="3"/>
        <v>0</v>
      </c>
      <c r="Y17">
        <f>BAWANA!AW17+BAWANA!AX17</f>
        <v>32</v>
      </c>
      <c r="Z17">
        <f>BAWANA!BD17+BAWANA!BE17</f>
        <v>26.02</v>
      </c>
      <c r="AA17">
        <f>BAWANA!X17+BAWANA!Y17</f>
        <v>32</v>
      </c>
      <c r="AB17">
        <f>BAWANA!AE17+BAWANA!AF17</f>
        <v>26.02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211.98</v>
      </c>
      <c r="E18">
        <f>BAWANA!AM18</f>
        <v>0</v>
      </c>
      <c r="F18">
        <f t="shared" si="4"/>
        <v>256</v>
      </c>
      <c r="G18">
        <f t="shared" si="5"/>
        <v>211.98</v>
      </c>
      <c r="H18" s="154"/>
      <c r="I18">
        <f>BRPL_EOD!AK18+BRPL_EOD!AL18</f>
        <v>80.989999999999995</v>
      </c>
      <c r="J18">
        <f>BYPL_EOD!AK18+BYPL_EOD!AL18</f>
        <v>40.590000000000003</v>
      </c>
      <c r="K18">
        <f>MES_EOD!AK18+MES_EOD!AL18</f>
        <v>5.82</v>
      </c>
      <c r="L18">
        <f>NDMC_EOD!AK18+NDMC_EOD!AL18</f>
        <v>28</v>
      </c>
      <c r="M18">
        <f>TPDDL_EOD!AK18+TPDDL_EOD!AL18</f>
        <v>56.59</v>
      </c>
      <c r="N18">
        <f t="shared" si="0"/>
        <v>211.99</v>
      </c>
      <c r="O18" s="154">
        <f t="shared" si="1"/>
        <v>-1.0000000000019327E-2</v>
      </c>
      <c r="P18">
        <v>80.986179536770592</v>
      </c>
      <c r="Q18">
        <v>40.588085287041842</v>
      </c>
      <c r="R18">
        <v>5.8197254587480538</v>
      </c>
      <c r="S18">
        <v>27.998679182980325</v>
      </c>
      <c r="T18">
        <v>56.58733053445917</v>
      </c>
      <c r="U18" s="156">
        <f t="shared" si="2"/>
        <v>211.97999999999996</v>
      </c>
      <c r="V18" s="154">
        <f t="shared" si="3"/>
        <v>0</v>
      </c>
      <c r="Y18">
        <f>BAWANA!AW18+BAWANA!AX18</f>
        <v>32</v>
      </c>
      <c r="Z18">
        <f>BAWANA!BD18+BAWANA!BE18</f>
        <v>26.02</v>
      </c>
      <c r="AA18">
        <f>BAWANA!X18+BAWANA!Y18</f>
        <v>32</v>
      </c>
      <c r="AB18">
        <f>BAWANA!AE18+BAWANA!AF18</f>
        <v>26.02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211.98</v>
      </c>
      <c r="E19">
        <f>BAWANA!AM19</f>
        <v>0</v>
      </c>
      <c r="F19">
        <f t="shared" si="4"/>
        <v>256</v>
      </c>
      <c r="G19">
        <f t="shared" si="5"/>
        <v>211.98</v>
      </c>
      <c r="H19" s="154"/>
      <c r="I19">
        <f>BRPL_EOD!AK19+BRPL_EOD!AL19</f>
        <v>80.989999999999995</v>
      </c>
      <c r="J19">
        <f>BYPL_EOD!AK19+BYPL_EOD!AL19</f>
        <v>40.590000000000003</v>
      </c>
      <c r="K19">
        <f>MES_EOD!AK19+MES_EOD!AL19</f>
        <v>5.82</v>
      </c>
      <c r="L19">
        <f>NDMC_EOD!AK19+NDMC_EOD!AL19</f>
        <v>28</v>
      </c>
      <c r="M19">
        <f>TPDDL_EOD!AK19+TPDDL_EOD!AL19</f>
        <v>56.59</v>
      </c>
      <c r="N19">
        <f t="shared" si="0"/>
        <v>211.99</v>
      </c>
      <c r="O19" s="154">
        <f t="shared" si="1"/>
        <v>-1.0000000000019327E-2</v>
      </c>
      <c r="P19">
        <v>80.986179536770592</v>
      </c>
      <c r="Q19">
        <v>40.588085287041842</v>
      </c>
      <c r="R19">
        <v>5.8197254587480538</v>
      </c>
      <c r="S19">
        <v>27.998679182980325</v>
      </c>
      <c r="T19">
        <v>56.58733053445917</v>
      </c>
      <c r="U19" s="156">
        <f t="shared" si="2"/>
        <v>211.97999999999996</v>
      </c>
      <c r="V19" s="154">
        <f t="shared" si="3"/>
        <v>0</v>
      </c>
      <c r="Y19">
        <f>BAWANA!AW19+BAWANA!AX19</f>
        <v>32</v>
      </c>
      <c r="Z19">
        <f>BAWANA!BD19+BAWANA!BE19</f>
        <v>26.02</v>
      </c>
      <c r="AA19">
        <f>BAWANA!X19+BAWANA!Y19</f>
        <v>32</v>
      </c>
      <c r="AB19">
        <f>BAWANA!AE19+BAWANA!AF19</f>
        <v>26.02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211.98</v>
      </c>
      <c r="E20">
        <f>BAWANA!AM20</f>
        <v>0</v>
      </c>
      <c r="F20">
        <f t="shared" si="4"/>
        <v>256</v>
      </c>
      <c r="G20">
        <f t="shared" si="5"/>
        <v>211.98</v>
      </c>
      <c r="H20" s="154"/>
      <c r="I20">
        <f>BRPL_EOD!AK20+BRPL_EOD!AL20</f>
        <v>80.989999999999995</v>
      </c>
      <c r="J20">
        <f>BYPL_EOD!AK20+BYPL_EOD!AL20</f>
        <v>40.590000000000003</v>
      </c>
      <c r="K20">
        <f>MES_EOD!AK20+MES_EOD!AL20</f>
        <v>5.82</v>
      </c>
      <c r="L20">
        <f>NDMC_EOD!AK20+NDMC_EOD!AL20</f>
        <v>28</v>
      </c>
      <c r="M20">
        <f>TPDDL_EOD!AK20+TPDDL_EOD!AL20</f>
        <v>56.59</v>
      </c>
      <c r="N20">
        <f t="shared" si="0"/>
        <v>211.99</v>
      </c>
      <c r="O20" s="154">
        <f t="shared" si="1"/>
        <v>-1.0000000000019327E-2</v>
      </c>
      <c r="P20">
        <v>80.986179536770592</v>
      </c>
      <c r="Q20">
        <v>40.588085287041842</v>
      </c>
      <c r="R20">
        <v>5.8197254587480538</v>
      </c>
      <c r="S20">
        <v>27.998679182980325</v>
      </c>
      <c r="T20">
        <v>56.58733053445917</v>
      </c>
      <c r="U20" s="156">
        <f t="shared" si="2"/>
        <v>211.97999999999996</v>
      </c>
      <c r="V20" s="154">
        <f t="shared" si="3"/>
        <v>0</v>
      </c>
      <c r="Y20">
        <f>BAWANA!AW20+BAWANA!AX20</f>
        <v>32</v>
      </c>
      <c r="Z20">
        <f>BAWANA!BD20+BAWANA!BE20</f>
        <v>26.02</v>
      </c>
      <c r="AA20">
        <f>BAWANA!X20+BAWANA!Y20</f>
        <v>32</v>
      </c>
      <c r="AB20">
        <f>BAWANA!AE20+BAWANA!AF20</f>
        <v>26.02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213.67000000000002</v>
      </c>
      <c r="E21">
        <f>BAWANA!AM21</f>
        <v>0</v>
      </c>
      <c r="F21">
        <f t="shared" si="4"/>
        <v>256</v>
      </c>
      <c r="G21">
        <f t="shared" si="5"/>
        <v>213.67000000000002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6.82</v>
      </c>
      <c r="L21">
        <f>NDMC_EOD!AK21+NDMC_EOD!AL21</f>
        <v>28</v>
      </c>
      <c r="M21">
        <f>TPDDL_EOD!AK21+TPDDL_EOD!AL21</f>
        <v>52.92</v>
      </c>
      <c r="N21">
        <f t="shared" si="0"/>
        <v>213.66000000000003</v>
      </c>
      <c r="O21" s="154">
        <f t="shared" si="1"/>
        <v>9.9999999999909051E-3</v>
      </c>
      <c r="P21">
        <v>76.005004691784976</v>
      </c>
      <c r="Q21">
        <v>49.92</v>
      </c>
      <c r="R21">
        <v>6.82</v>
      </c>
      <c r="S21">
        <v>28.001496005421455</v>
      </c>
      <c r="T21">
        <v>52.923499302793552</v>
      </c>
      <c r="U21" s="156">
        <f t="shared" si="2"/>
        <v>213.66999999999996</v>
      </c>
      <c r="V21" s="154">
        <f t="shared" si="3"/>
        <v>0</v>
      </c>
      <c r="Y21">
        <f>BAWANA!AW21+BAWANA!AX21</f>
        <v>32</v>
      </c>
      <c r="Z21">
        <f>BAWANA!BD21+BAWANA!BE21</f>
        <v>24.33</v>
      </c>
      <c r="AA21">
        <f>BAWANA!X21+BAWANA!Y21</f>
        <v>32</v>
      </c>
      <c r="AB21">
        <f>BAWANA!AE21+BAWANA!AF21</f>
        <v>24.33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212.24</v>
      </c>
      <c r="E22">
        <f>BAWANA!AM22</f>
        <v>0</v>
      </c>
      <c r="F22">
        <f t="shared" si="4"/>
        <v>256</v>
      </c>
      <c r="G22">
        <f t="shared" si="5"/>
        <v>212.24</v>
      </c>
      <c r="H22" s="154"/>
      <c r="I22">
        <f>BRPL_EOD!AK22+BRPL_EOD!AL22</f>
        <v>80.2</v>
      </c>
      <c r="J22">
        <f>BYPL_EOD!AK22+BYPL_EOD!AL22</f>
        <v>40.19</v>
      </c>
      <c r="K22">
        <f>MES_EOD!AK22+MES_EOD!AL22</f>
        <v>7.82</v>
      </c>
      <c r="L22">
        <f>NDMC_EOD!AK22+NDMC_EOD!AL22</f>
        <v>28</v>
      </c>
      <c r="M22">
        <f>TPDDL_EOD!AK22+TPDDL_EOD!AL22</f>
        <v>56.03</v>
      </c>
      <c r="N22">
        <f t="shared" si="0"/>
        <v>212.24</v>
      </c>
      <c r="O22" s="154">
        <f t="shared" si="1"/>
        <v>0</v>
      </c>
      <c r="P22">
        <v>80.2</v>
      </c>
      <c r="Q22">
        <v>40.19</v>
      </c>
      <c r="R22">
        <v>7.82</v>
      </c>
      <c r="S22">
        <v>28</v>
      </c>
      <c r="T22">
        <v>56.03</v>
      </c>
      <c r="U22" s="156">
        <f t="shared" si="2"/>
        <v>212.24</v>
      </c>
      <c r="V22" s="154">
        <f t="shared" si="3"/>
        <v>0</v>
      </c>
      <c r="Y22">
        <f>BAWANA!AW22+BAWANA!AX22</f>
        <v>32</v>
      </c>
      <c r="Z22">
        <f>BAWANA!BD22+BAWANA!BE22</f>
        <v>25.76</v>
      </c>
      <c r="AA22">
        <f>BAWANA!X22+BAWANA!Y22</f>
        <v>32</v>
      </c>
      <c r="AB22">
        <f>BAWANA!AE22+BAWANA!AF22</f>
        <v>25.76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214.3</v>
      </c>
      <c r="E23">
        <f>BAWANA!AM23</f>
        <v>0</v>
      </c>
      <c r="F23">
        <f t="shared" si="4"/>
        <v>256</v>
      </c>
      <c r="G23">
        <f t="shared" si="5"/>
        <v>214.3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8.82</v>
      </c>
      <c r="L23">
        <f>NDMC_EOD!AK23+NDMC_EOD!AL23</f>
        <v>28</v>
      </c>
      <c r="M23">
        <f>TPDDL_EOD!AK23+TPDDL_EOD!AL23</f>
        <v>51.55</v>
      </c>
      <c r="N23">
        <f t="shared" si="0"/>
        <v>214.29000000000002</v>
      </c>
      <c r="O23" s="154">
        <f t="shared" si="1"/>
        <v>9.9999999999909051E-3</v>
      </c>
      <c r="P23">
        <v>76.004995041512316</v>
      </c>
      <c r="Q23">
        <v>49.92</v>
      </c>
      <c r="R23">
        <v>8.82</v>
      </c>
      <c r="S23">
        <v>28.001492256250479</v>
      </c>
      <c r="T23">
        <v>51.553512702237185</v>
      </c>
      <c r="U23" s="156">
        <f t="shared" si="2"/>
        <v>214.29999999999998</v>
      </c>
      <c r="V23" s="154">
        <f t="shared" si="3"/>
        <v>0</v>
      </c>
      <c r="Y23">
        <f>BAWANA!AW23+BAWANA!AX23</f>
        <v>32</v>
      </c>
      <c r="Z23">
        <f>BAWANA!BD23+BAWANA!BE23</f>
        <v>23.7</v>
      </c>
      <c r="AA23">
        <f>BAWANA!X23+BAWANA!Y23</f>
        <v>32</v>
      </c>
      <c r="AB23">
        <f>BAWANA!AE23+BAWANA!AF23</f>
        <v>23.7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214.93</v>
      </c>
      <c r="E24">
        <f>BAWANA!AM24</f>
        <v>0</v>
      </c>
      <c r="F24">
        <f t="shared" si="4"/>
        <v>256</v>
      </c>
      <c r="G24">
        <f t="shared" si="5"/>
        <v>214.93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10.82</v>
      </c>
      <c r="L24">
        <f>NDMC_EOD!AK24+NDMC_EOD!AL24</f>
        <v>28</v>
      </c>
      <c r="M24">
        <f>TPDDL_EOD!AK24+TPDDL_EOD!AL24</f>
        <v>50.18</v>
      </c>
      <c r="N24">
        <f t="shared" si="0"/>
        <v>214.92000000000002</v>
      </c>
      <c r="O24" s="154">
        <f t="shared" si="1"/>
        <v>9.9999999999909051E-3</v>
      </c>
      <c r="P24">
        <v>76.004985147508975</v>
      </c>
      <c r="Q24">
        <v>49.92</v>
      </c>
      <c r="R24">
        <v>10.82</v>
      </c>
      <c r="S24">
        <v>28.00148849057593</v>
      </c>
      <c r="T24">
        <v>50.183526361915085</v>
      </c>
      <c r="U24" s="156">
        <f t="shared" si="2"/>
        <v>214.92999999999998</v>
      </c>
      <c r="V24" s="154">
        <f t="shared" si="3"/>
        <v>0</v>
      </c>
      <c r="Y24">
        <f>BAWANA!AW24+BAWANA!AX24</f>
        <v>32</v>
      </c>
      <c r="Z24">
        <f>BAWANA!BD24+BAWANA!BE24</f>
        <v>23.07</v>
      </c>
      <c r="AA24">
        <f>BAWANA!X24+BAWANA!Y24</f>
        <v>32</v>
      </c>
      <c r="AB24">
        <f>BAWANA!AE24+BAWANA!AF24</f>
        <v>23.07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221.74</v>
      </c>
      <c r="E25">
        <f>BAWANA!AM25</f>
        <v>0</v>
      </c>
      <c r="F25">
        <f t="shared" si="4"/>
        <v>256</v>
      </c>
      <c r="G25">
        <f t="shared" si="5"/>
        <v>221.74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17.82</v>
      </c>
      <c r="L25">
        <f>NDMC_EOD!AK25+NDMC_EOD!AL25</f>
        <v>28</v>
      </c>
      <c r="M25">
        <f>TPDDL_EOD!AK25+TPDDL_EOD!AL25</f>
        <v>50</v>
      </c>
      <c r="N25">
        <f t="shared" si="0"/>
        <v>221.74</v>
      </c>
      <c r="O25" s="154">
        <f t="shared" si="1"/>
        <v>0</v>
      </c>
      <c r="P25">
        <v>76</v>
      </c>
      <c r="Q25">
        <v>49.92</v>
      </c>
      <c r="R25">
        <v>17.82</v>
      </c>
      <c r="S25">
        <v>28</v>
      </c>
      <c r="T25">
        <v>50</v>
      </c>
      <c r="U25" s="156">
        <f t="shared" si="2"/>
        <v>221.74</v>
      </c>
      <c r="V25" s="154">
        <f t="shared" si="3"/>
        <v>0</v>
      </c>
      <c r="Y25">
        <f>BAWANA!AW25+BAWANA!AX25</f>
        <v>32</v>
      </c>
      <c r="Z25">
        <f>BAWANA!BD25+BAWANA!BE25</f>
        <v>16.260000000000002</v>
      </c>
      <c r="AA25">
        <f>BAWANA!X25+BAWANA!Y25</f>
        <v>32</v>
      </c>
      <c r="AB25">
        <f>BAWANA!AE25+BAWANA!AF25</f>
        <v>16.260000000000002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12.82</v>
      </c>
      <c r="L26">
        <f>NDMC_EOD!AK26+NDMC_EOD!AL26</f>
        <v>28</v>
      </c>
      <c r="M26">
        <f>TPDDL_EOD!AK26+TPDDL_EOD!AL26</f>
        <v>50</v>
      </c>
      <c r="N26">
        <f t="shared" si="0"/>
        <v>216.74</v>
      </c>
      <c r="O26" s="154">
        <f t="shared" si="1"/>
        <v>0</v>
      </c>
      <c r="P26">
        <v>76</v>
      </c>
      <c r="Q26">
        <v>49.92</v>
      </c>
      <c r="R26">
        <v>12.82</v>
      </c>
      <c r="S26">
        <v>28</v>
      </c>
      <c r="T26">
        <v>50</v>
      </c>
      <c r="U26" s="156">
        <f t="shared" si="2"/>
        <v>216.74</v>
      </c>
      <c r="V26" s="154">
        <f t="shared" si="3"/>
        <v>0</v>
      </c>
      <c r="Y26">
        <f>BAWANA!AW26+BAWANA!AX26</f>
        <v>32</v>
      </c>
      <c r="Z26">
        <f>BAWANA!BD26+BAWANA!BE26</f>
        <v>21.26</v>
      </c>
      <c r="AA26">
        <f>BAWANA!X26+BAWANA!Y26</f>
        <v>32</v>
      </c>
      <c r="AB26">
        <f>BAWANA!AE26+BAWANA!AF26</f>
        <v>21.26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235.36</v>
      </c>
      <c r="E27">
        <f>BAWANA!AM27</f>
        <v>0</v>
      </c>
      <c r="F27">
        <f t="shared" si="4"/>
        <v>256</v>
      </c>
      <c r="G27">
        <f t="shared" si="5"/>
        <v>235.36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7.82</v>
      </c>
      <c r="L27">
        <f>NDMC_EOD!AK27+NDMC_EOD!AL27</f>
        <v>28</v>
      </c>
      <c r="M27">
        <f>TPDDL_EOD!AK27+TPDDL_EOD!AL27</f>
        <v>50</v>
      </c>
      <c r="N27">
        <f t="shared" si="0"/>
        <v>235.36</v>
      </c>
      <c r="O27" s="154">
        <f t="shared" si="1"/>
        <v>0</v>
      </c>
      <c r="P27">
        <v>99.62</v>
      </c>
      <c r="Q27">
        <v>49.92</v>
      </c>
      <c r="R27">
        <v>7.82</v>
      </c>
      <c r="S27">
        <v>28</v>
      </c>
      <c r="T27">
        <v>50</v>
      </c>
      <c r="U27" s="156">
        <f t="shared" si="2"/>
        <v>235.36</v>
      </c>
      <c r="V27" s="154">
        <f t="shared" si="3"/>
        <v>0</v>
      </c>
      <c r="Y27">
        <f>BAWANA!AW27+BAWANA!AX27</f>
        <v>32</v>
      </c>
      <c r="Z27">
        <f>BAWANA!BD27+BAWANA!BE27</f>
        <v>2.64</v>
      </c>
      <c r="AA27">
        <f>BAWANA!X27+BAWANA!Y27</f>
        <v>32</v>
      </c>
      <c r="AB27">
        <f>BAWANA!AE27+BAWANA!AF27</f>
        <v>2.64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256.95999999999998</v>
      </c>
      <c r="E28">
        <f>BAWANA!AM28</f>
        <v>0</v>
      </c>
      <c r="F28">
        <f t="shared" si="4"/>
        <v>256</v>
      </c>
      <c r="G28">
        <f t="shared" si="5"/>
        <v>256.95999999999998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9.82</v>
      </c>
      <c r="L28">
        <f>NDMC_EOD!AK28+NDMC_EOD!AL28</f>
        <v>28</v>
      </c>
      <c r="M28">
        <f>TPDDL_EOD!AK28+TPDDL_EOD!AL28</f>
        <v>69.599999999999994</v>
      </c>
      <c r="N28">
        <f t="shared" si="0"/>
        <v>256.96000000000004</v>
      </c>
      <c r="O28" s="154">
        <f t="shared" si="1"/>
        <v>0</v>
      </c>
      <c r="P28">
        <v>99.619999999999976</v>
      </c>
      <c r="Q28">
        <v>49.919999999999987</v>
      </c>
      <c r="R28">
        <v>9.8199999999999985</v>
      </c>
      <c r="S28">
        <v>27.999999999999993</v>
      </c>
      <c r="T28">
        <v>69.59999999999998</v>
      </c>
      <c r="U28" s="156">
        <f t="shared" si="2"/>
        <v>256.95999999999992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258.95999999999998</v>
      </c>
      <c r="E29">
        <f>BAWANA!AM29</f>
        <v>0</v>
      </c>
      <c r="F29">
        <f t="shared" si="4"/>
        <v>256</v>
      </c>
      <c r="G29">
        <f t="shared" si="5"/>
        <v>258.95999999999998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11.82</v>
      </c>
      <c r="L29">
        <f>NDMC_EOD!AK29+NDMC_EOD!AL29</f>
        <v>28</v>
      </c>
      <c r="M29">
        <f>TPDDL_EOD!AK29+TPDDL_EOD!AL29</f>
        <v>69.599999999999994</v>
      </c>
      <c r="N29">
        <f t="shared" si="0"/>
        <v>258.96000000000004</v>
      </c>
      <c r="O29" s="154">
        <f t="shared" si="1"/>
        <v>0</v>
      </c>
      <c r="P29">
        <v>99.619999999999976</v>
      </c>
      <c r="Q29">
        <v>49.919999999999987</v>
      </c>
      <c r="R29">
        <v>11.819999999999999</v>
      </c>
      <c r="S29">
        <v>27.999999999999993</v>
      </c>
      <c r="T29">
        <v>69.59999999999998</v>
      </c>
      <c r="U29" s="156">
        <f t="shared" si="2"/>
        <v>258.95999999999992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261.95999999999998</v>
      </c>
      <c r="E30">
        <f>BAWANA!AM30</f>
        <v>0</v>
      </c>
      <c r="F30">
        <f t="shared" si="4"/>
        <v>256</v>
      </c>
      <c r="G30">
        <f t="shared" si="5"/>
        <v>261.95999999999998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14.82</v>
      </c>
      <c r="L30">
        <f>NDMC_EOD!AK30+NDMC_EOD!AL30</f>
        <v>28</v>
      </c>
      <c r="M30">
        <f>TPDDL_EOD!AK30+TPDDL_EOD!AL30</f>
        <v>69.599999999999994</v>
      </c>
      <c r="N30">
        <f t="shared" si="0"/>
        <v>261.96000000000004</v>
      </c>
      <c r="O30" s="154">
        <f t="shared" si="1"/>
        <v>0</v>
      </c>
      <c r="P30">
        <v>99.619999999999976</v>
      </c>
      <c r="Q30">
        <v>49.919999999999987</v>
      </c>
      <c r="R30">
        <v>14.819999999999997</v>
      </c>
      <c r="S30">
        <v>27.999999999999993</v>
      </c>
      <c r="T30">
        <v>69.59999999999998</v>
      </c>
      <c r="U30" s="156">
        <f t="shared" si="2"/>
        <v>261.95999999999992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268.10000000000002</v>
      </c>
      <c r="E31">
        <f>BAWANA!AM31</f>
        <v>0</v>
      </c>
      <c r="F31">
        <f t="shared" si="4"/>
        <v>256</v>
      </c>
      <c r="G31">
        <f t="shared" si="5"/>
        <v>268.10000000000002</v>
      </c>
      <c r="H31" s="154"/>
      <c r="I31">
        <f>BRPL_EOD!AK31+BRPL_EOD!AL31</f>
        <v>99.3</v>
      </c>
      <c r="J31">
        <f>BYPL_EOD!AK31+BYPL_EOD!AL31</f>
        <v>49.76</v>
      </c>
      <c r="K31">
        <f>MES_EOD!AK31+MES_EOD!AL31</f>
        <v>21.75</v>
      </c>
      <c r="L31">
        <f>NDMC_EOD!AK31+NDMC_EOD!AL31</f>
        <v>27.91</v>
      </c>
      <c r="M31">
        <f>TPDDL_EOD!AK31+TPDDL_EOD!AL31</f>
        <v>69.38</v>
      </c>
      <c r="N31">
        <f t="shared" si="0"/>
        <v>268.10000000000002</v>
      </c>
      <c r="O31" s="154">
        <f t="shared" si="1"/>
        <v>0</v>
      </c>
      <c r="P31">
        <v>99.3</v>
      </c>
      <c r="Q31">
        <v>49.76</v>
      </c>
      <c r="R31">
        <v>21.75</v>
      </c>
      <c r="S31">
        <v>27.91</v>
      </c>
      <c r="T31">
        <v>69.38</v>
      </c>
      <c r="U31" s="156">
        <f t="shared" si="2"/>
        <v>268.10000000000002</v>
      </c>
      <c r="V31" s="154">
        <f t="shared" si="3"/>
        <v>0</v>
      </c>
      <c r="Y31">
        <f>BAWANA!AW31+BAWANA!AX31</f>
        <v>31.9</v>
      </c>
      <c r="Z31">
        <f>BAWANA!BD31+BAWANA!BE31</f>
        <v>0</v>
      </c>
      <c r="AA31">
        <f>BAWANA!X31+BAWANA!Y31</f>
        <v>31.9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263.95999999999998</v>
      </c>
      <c r="E32">
        <f>BAWANA!AM32</f>
        <v>0</v>
      </c>
      <c r="F32">
        <f t="shared" si="4"/>
        <v>256</v>
      </c>
      <c r="G32">
        <f t="shared" si="5"/>
        <v>263.95999999999998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16.82</v>
      </c>
      <c r="L32">
        <f>NDMC_EOD!AK32+NDMC_EOD!AL32</f>
        <v>28</v>
      </c>
      <c r="M32">
        <f>TPDDL_EOD!AK32+TPDDL_EOD!AL32</f>
        <v>69.599999999999994</v>
      </c>
      <c r="N32">
        <f t="shared" si="0"/>
        <v>263.96000000000004</v>
      </c>
      <c r="O32" s="154">
        <f t="shared" si="1"/>
        <v>0</v>
      </c>
      <c r="P32">
        <v>99.619999999999976</v>
      </c>
      <c r="Q32">
        <v>49.919999999999987</v>
      </c>
      <c r="R32">
        <v>16.819999999999997</v>
      </c>
      <c r="S32">
        <v>27.999999999999993</v>
      </c>
      <c r="T32">
        <v>69.59999999999998</v>
      </c>
      <c r="U32" s="156">
        <f t="shared" si="2"/>
        <v>263.95999999999992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268.10000000000002</v>
      </c>
      <c r="E33">
        <f>BAWANA!AM33</f>
        <v>0</v>
      </c>
      <c r="F33">
        <f t="shared" si="4"/>
        <v>256</v>
      </c>
      <c r="G33">
        <f t="shared" si="5"/>
        <v>268.10000000000002</v>
      </c>
      <c r="H33" s="154"/>
      <c r="I33">
        <f>BRPL_EOD!AK33+BRPL_EOD!AL33</f>
        <v>99.3</v>
      </c>
      <c r="J33">
        <f>BYPL_EOD!AK33+BYPL_EOD!AL33</f>
        <v>49.76</v>
      </c>
      <c r="K33">
        <f>MES_EOD!AK33+MES_EOD!AL33</f>
        <v>21.75</v>
      </c>
      <c r="L33">
        <f>NDMC_EOD!AK33+NDMC_EOD!AL33</f>
        <v>27.91</v>
      </c>
      <c r="M33">
        <f>TPDDL_EOD!AK33+TPDDL_EOD!AL33</f>
        <v>69.38</v>
      </c>
      <c r="N33">
        <f t="shared" si="0"/>
        <v>268.10000000000002</v>
      </c>
      <c r="O33" s="154">
        <f t="shared" si="1"/>
        <v>0</v>
      </c>
      <c r="P33">
        <v>99.3</v>
      </c>
      <c r="Q33">
        <v>49.76</v>
      </c>
      <c r="R33">
        <v>21.75</v>
      </c>
      <c r="S33">
        <v>27.91</v>
      </c>
      <c r="T33">
        <v>69.38</v>
      </c>
      <c r="U33" s="156">
        <f t="shared" si="2"/>
        <v>268.10000000000002</v>
      </c>
      <c r="V33" s="154">
        <f t="shared" si="3"/>
        <v>0</v>
      </c>
      <c r="Y33">
        <f>BAWANA!AW33+BAWANA!AX33</f>
        <v>31.9</v>
      </c>
      <c r="Z33">
        <f>BAWANA!BD33+BAWANA!BE33</f>
        <v>0</v>
      </c>
      <c r="AA33">
        <f>BAWANA!X33+BAWANA!Y33</f>
        <v>31.9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268.10000000000002</v>
      </c>
      <c r="E34">
        <f>BAWANA!AM34</f>
        <v>0</v>
      </c>
      <c r="F34">
        <f t="shared" si="4"/>
        <v>256</v>
      </c>
      <c r="G34">
        <f t="shared" si="5"/>
        <v>268.10000000000002</v>
      </c>
      <c r="H34" s="154"/>
      <c r="I34">
        <f>BRPL_EOD!AK34+BRPL_EOD!AL34</f>
        <v>99.3</v>
      </c>
      <c r="J34">
        <f>BYPL_EOD!AK34+BYPL_EOD!AL34</f>
        <v>49.76</v>
      </c>
      <c r="K34">
        <f>MES_EOD!AK34+MES_EOD!AL34</f>
        <v>21.75</v>
      </c>
      <c r="L34">
        <f>NDMC_EOD!AK34+NDMC_EOD!AL34</f>
        <v>27.91</v>
      </c>
      <c r="M34">
        <f>TPDDL_EOD!AK34+TPDDL_EOD!AL34</f>
        <v>69.38</v>
      </c>
      <c r="N34">
        <f t="shared" si="0"/>
        <v>268.10000000000002</v>
      </c>
      <c r="O34" s="154">
        <f t="shared" si="1"/>
        <v>0</v>
      </c>
      <c r="P34">
        <v>99.3</v>
      </c>
      <c r="Q34">
        <v>49.76</v>
      </c>
      <c r="R34">
        <v>21.75</v>
      </c>
      <c r="S34">
        <v>27.91</v>
      </c>
      <c r="T34">
        <v>69.38</v>
      </c>
      <c r="U34" s="156">
        <f t="shared" si="2"/>
        <v>268.10000000000002</v>
      </c>
      <c r="V34" s="154">
        <f t="shared" si="3"/>
        <v>0</v>
      </c>
      <c r="Y34">
        <f>BAWANA!AW34+BAWANA!AX34</f>
        <v>31.9</v>
      </c>
      <c r="Z34">
        <f>BAWANA!BD34+BAWANA!BE34</f>
        <v>0</v>
      </c>
      <c r="AA34">
        <f>BAWANA!X34+BAWANA!Y34</f>
        <v>31.9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263.95999999999998</v>
      </c>
      <c r="E35">
        <f>BAWANA!AM35</f>
        <v>0</v>
      </c>
      <c r="F35">
        <f t="shared" si="4"/>
        <v>256</v>
      </c>
      <c r="G35">
        <f t="shared" si="5"/>
        <v>263.95999999999998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21.82</v>
      </c>
      <c r="L35">
        <f>NDMC_EOD!AK35+NDMC_EOD!AL35</f>
        <v>23</v>
      </c>
      <c r="M35">
        <f>TPDDL_EOD!AK35+TPDDL_EOD!AL35</f>
        <v>69.599999999999994</v>
      </c>
      <c r="N35">
        <f t="shared" si="0"/>
        <v>263.96000000000004</v>
      </c>
      <c r="O35" s="154">
        <f t="shared" si="1"/>
        <v>0</v>
      </c>
      <c r="P35">
        <v>99.619999999999976</v>
      </c>
      <c r="Q35">
        <v>49.919999999999987</v>
      </c>
      <c r="R35">
        <v>21.819999999999997</v>
      </c>
      <c r="S35">
        <v>22.999999999999996</v>
      </c>
      <c r="T35">
        <v>69.59999999999998</v>
      </c>
      <c r="U35" s="156">
        <f t="shared" si="2"/>
        <v>263.95999999999992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264.95999999999998</v>
      </c>
      <c r="E36">
        <f>BAWANA!AM36</f>
        <v>0</v>
      </c>
      <c r="F36">
        <f t="shared" si="4"/>
        <v>256</v>
      </c>
      <c r="G36">
        <f t="shared" si="5"/>
        <v>264.95999999999998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22.82</v>
      </c>
      <c r="L36">
        <f>NDMC_EOD!AK36+NDMC_EOD!AL36</f>
        <v>23</v>
      </c>
      <c r="M36">
        <f>TPDDL_EOD!AK36+TPDDL_EOD!AL36</f>
        <v>69.599999999999994</v>
      </c>
      <c r="N36">
        <f t="shared" si="0"/>
        <v>264.96000000000004</v>
      </c>
      <c r="O36" s="154">
        <f t="shared" si="1"/>
        <v>0</v>
      </c>
      <c r="P36">
        <v>99.619999999999976</v>
      </c>
      <c r="Q36">
        <v>49.919999999999987</v>
      </c>
      <c r="R36">
        <v>22.819999999999997</v>
      </c>
      <c r="S36">
        <v>22.999999999999996</v>
      </c>
      <c r="T36">
        <v>69.59999999999998</v>
      </c>
      <c r="U36" s="156">
        <f t="shared" si="2"/>
        <v>264.95999999999992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268.20999999999998</v>
      </c>
      <c r="E37">
        <f>BAWANA!AM37</f>
        <v>0</v>
      </c>
      <c r="F37">
        <f t="shared" si="4"/>
        <v>256</v>
      </c>
      <c r="G37">
        <f t="shared" si="5"/>
        <v>268.20999999999998</v>
      </c>
      <c r="H37" s="154"/>
      <c r="I37">
        <f>BRPL_EOD!AK37+BRPL_EOD!AL37</f>
        <v>98.97</v>
      </c>
      <c r="J37">
        <f>BYPL_EOD!AK37+BYPL_EOD!AL37</f>
        <v>49.6</v>
      </c>
      <c r="K37">
        <f>MES_EOD!AK37+MES_EOD!AL37</f>
        <v>27.64</v>
      </c>
      <c r="L37">
        <f>NDMC_EOD!AK37+NDMC_EOD!AL37</f>
        <v>22.85</v>
      </c>
      <c r="M37">
        <f>TPDDL_EOD!AK37+TPDDL_EOD!AL37</f>
        <v>69.150000000000006</v>
      </c>
      <c r="N37">
        <f t="shared" si="0"/>
        <v>268.20999999999998</v>
      </c>
      <c r="O37" s="154">
        <f t="shared" si="1"/>
        <v>0</v>
      </c>
      <c r="P37">
        <v>98.97</v>
      </c>
      <c r="Q37">
        <v>49.6</v>
      </c>
      <c r="R37">
        <v>27.64</v>
      </c>
      <c r="S37">
        <v>22.85</v>
      </c>
      <c r="T37">
        <v>69.150000000000006</v>
      </c>
      <c r="U37" s="156">
        <f t="shared" si="2"/>
        <v>268.20999999999998</v>
      </c>
      <c r="V37" s="154">
        <f t="shared" si="3"/>
        <v>0</v>
      </c>
      <c r="Y37">
        <f>BAWANA!AW37+BAWANA!AX37</f>
        <v>31.79</v>
      </c>
      <c r="Z37">
        <f>BAWANA!BD37+BAWANA!BE37</f>
        <v>0</v>
      </c>
      <c r="AA37">
        <f>BAWANA!X37+BAWANA!Y37</f>
        <v>31.79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261.95999999999998</v>
      </c>
      <c r="E38">
        <f>BAWANA!AM38</f>
        <v>0</v>
      </c>
      <c r="F38">
        <f t="shared" si="4"/>
        <v>256</v>
      </c>
      <c r="G38">
        <f t="shared" si="5"/>
        <v>261.95999999999998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19.82</v>
      </c>
      <c r="L38">
        <f>NDMC_EOD!AK38+NDMC_EOD!AL38</f>
        <v>23</v>
      </c>
      <c r="M38">
        <f>TPDDL_EOD!AK38+TPDDL_EOD!AL38</f>
        <v>69.599999999999994</v>
      </c>
      <c r="N38">
        <f t="shared" si="0"/>
        <v>261.96000000000004</v>
      </c>
      <c r="O38" s="154">
        <f t="shared" si="1"/>
        <v>0</v>
      </c>
      <c r="P38">
        <v>99.619999999999976</v>
      </c>
      <c r="Q38">
        <v>49.919999999999987</v>
      </c>
      <c r="R38">
        <v>19.819999999999997</v>
      </c>
      <c r="S38">
        <v>22.999999999999996</v>
      </c>
      <c r="T38">
        <v>69.59999999999998</v>
      </c>
      <c r="U38" s="156">
        <f t="shared" si="2"/>
        <v>261.95999999999992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263.95999999999998</v>
      </c>
      <c r="E39">
        <f>BAWANA!AM39</f>
        <v>0</v>
      </c>
      <c r="F39">
        <f t="shared" si="4"/>
        <v>256</v>
      </c>
      <c r="G39">
        <f t="shared" si="5"/>
        <v>263.95999999999998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21.82</v>
      </c>
      <c r="L39">
        <f>NDMC_EOD!AK39+NDMC_EOD!AL39</f>
        <v>23</v>
      </c>
      <c r="M39">
        <f>TPDDL_EOD!AK39+TPDDL_EOD!AL39</f>
        <v>69.599999999999994</v>
      </c>
      <c r="N39">
        <f t="shared" si="0"/>
        <v>263.96000000000004</v>
      </c>
      <c r="O39" s="154">
        <f t="shared" si="1"/>
        <v>0</v>
      </c>
      <c r="P39">
        <v>99.619999999999976</v>
      </c>
      <c r="Q39">
        <v>49.919999999999987</v>
      </c>
      <c r="R39">
        <v>21.819999999999997</v>
      </c>
      <c r="S39">
        <v>22.999999999999996</v>
      </c>
      <c r="T39">
        <v>69.59999999999998</v>
      </c>
      <c r="U39" s="156">
        <f t="shared" si="2"/>
        <v>263.95999999999992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262.95999999999998</v>
      </c>
      <c r="E40">
        <f>BAWANA!AM40</f>
        <v>0</v>
      </c>
      <c r="F40">
        <f t="shared" si="4"/>
        <v>256</v>
      </c>
      <c r="G40">
        <f t="shared" si="5"/>
        <v>262.95999999999998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20.82</v>
      </c>
      <c r="L40">
        <f>NDMC_EOD!AK40+NDMC_EOD!AL40</f>
        <v>23</v>
      </c>
      <c r="M40">
        <f>TPDDL_EOD!AK40+TPDDL_EOD!AL40</f>
        <v>69.599999999999994</v>
      </c>
      <c r="N40">
        <f t="shared" si="0"/>
        <v>262.96000000000004</v>
      </c>
      <c r="O40" s="154">
        <f t="shared" si="1"/>
        <v>0</v>
      </c>
      <c r="P40">
        <v>99.619999999999976</v>
      </c>
      <c r="Q40">
        <v>49.919999999999987</v>
      </c>
      <c r="R40">
        <v>20.819999999999997</v>
      </c>
      <c r="S40">
        <v>22.999999999999996</v>
      </c>
      <c r="T40">
        <v>69.59999999999998</v>
      </c>
      <c r="U40" s="156">
        <f t="shared" si="2"/>
        <v>262.95999999999992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261.95999999999998</v>
      </c>
      <c r="E41">
        <f>BAWANA!AM41</f>
        <v>0</v>
      </c>
      <c r="F41">
        <f t="shared" si="4"/>
        <v>256</v>
      </c>
      <c r="G41">
        <f t="shared" si="5"/>
        <v>261.95999999999998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19.82</v>
      </c>
      <c r="L41">
        <f>NDMC_EOD!AK41+NDMC_EOD!AL41</f>
        <v>23</v>
      </c>
      <c r="M41">
        <f>TPDDL_EOD!AK41+TPDDL_EOD!AL41</f>
        <v>69.599999999999994</v>
      </c>
      <c r="N41">
        <f t="shared" si="0"/>
        <v>261.96000000000004</v>
      </c>
      <c r="O41" s="154">
        <f t="shared" si="1"/>
        <v>0</v>
      </c>
      <c r="P41">
        <v>99.619999999999976</v>
      </c>
      <c r="Q41">
        <v>49.919999999999987</v>
      </c>
      <c r="R41">
        <v>19.819999999999997</v>
      </c>
      <c r="S41">
        <v>22.999999999999996</v>
      </c>
      <c r="T41">
        <v>69.59999999999998</v>
      </c>
      <c r="U41" s="156">
        <f t="shared" si="2"/>
        <v>261.95999999999992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262.95999999999998</v>
      </c>
      <c r="E42">
        <f>BAWANA!AM42</f>
        <v>0</v>
      </c>
      <c r="F42">
        <f t="shared" si="4"/>
        <v>256</v>
      </c>
      <c r="G42">
        <f t="shared" si="5"/>
        <v>262.95999999999998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20.82</v>
      </c>
      <c r="L42">
        <f>NDMC_EOD!AK42+NDMC_EOD!AL42</f>
        <v>23</v>
      </c>
      <c r="M42">
        <f>TPDDL_EOD!AK42+TPDDL_EOD!AL42</f>
        <v>69.599999999999994</v>
      </c>
      <c r="N42">
        <f t="shared" si="0"/>
        <v>262.96000000000004</v>
      </c>
      <c r="O42" s="154">
        <f t="shared" si="1"/>
        <v>0</v>
      </c>
      <c r="P42">
        <v>99.619999999999976</v>
      </c>
      <c r="Q42">
        <v>49.919999999999987</v>
      </c>
      <c r="R42">
        <v>20.819999999999997</v>
      </c>
      <c r="S42">
        <v>22.999999999999996</v>
      </c>
      <c r="T42">
        <v>69.59999999999998</v>
      </c>
      <c r="U42" s="156">
        <f t="shared" si="2"/>
        <v>262.95999999999992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265.95999999999998</v>
      </c>
      <c r="E43">
        <f>BAWANA!AM43</f>
        <v>0</v>
      </c>
      <c r="F43">
        <f t="shared" si="4"/>
        <v>256</v>
      </c>
      <c r="G43">
        <f t="shared" si="5"/>
        <v>265.95999999999998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23.82</v>
      </c>
      <c r="L43">
        <f>NDMC_EOD!AK43+NDMC_EOD!AL43</f>
        <v>23</v>
      </c>
      <c r="M43">
        <f>TPDDL_EOD!AK43+TPDDL_EOD!AL43</f>
        <v>69.599999999999994</v>
      </c>
      <c r="N43">
        <f t="shared" si="0"/>
        <v>265.96000000000004</v>
      </c>
      <c r="O43" s="154">
        <f t="shared" si="1"/>
        <v>0</v>
      </c>
      <c r="P43">
        <v>99.61999999999999</v>
      </c>
      <c r="Q43">
        <v>49.919999999999987</v>
      </c>
      <c r="R43">
        <v>23.819999999999997</v>
      </c>
      <c r="S43">
        <v>22.999999999999996</v>
      </c>
      <c r="T43">
        <v>69.59999999999998</v>
      </c>
      <c r="U43" s="156">
        <f t="shared" si="2"/>
        <v>265.95999999999992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258.95999999999998</v>
      </c>
      <c r="E44">
        <f>BAWANA!AM44</f>
        <v>0</v>
      </c>
      <c r="F44">
        <f t="shared" si="4"/>
        <v>256</v>
      </c>
      <c r="G44">
        <f t="shared" si="5"/>
        <v>258.95999999999998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16.82</v>
      </c>
      <c r="L44">
        <f>NDMC_EOD!AK44+NDMC_EOD!AL44</f>
        <v>23</v>
      </c>
      <c r="M44">
        <f>TPDDL_EOD!AK44+TPDDL_EOD!AL44</f>
        <v>69.599999999999994</v>
      </c>
      <c r="N44">
        <f t="shared" si="0"/>
        <v>258.96000000000004</v>
      </c>
      <c r="O44" s="154">
        <f t="shared" si="1"/>
        <v>0</v>
      </c>
      <c r="P44">
        <v>99.619999999999976</v>
      </c>
      <c r="Q44">
        <v>49.919999999999987</v>
      </c>
      <c r="R44">
        <v>16.819999999999997</v>
      </c>
      <c r="S44">
        <v>22.999999999999996</v>
      </c>
      <c r="T44">
        <v>69.59999999999998</v>
      </c>
      <c r="U44" s="156">
        <f t="shared" si="2"/>
        <v>258.95999999999992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258.95999999999998</v>
      </c>
      <c r="E45">
        <f>BAWANA!AM45</f>
        <v>0</v>
      </c>
      <c r="F45">
        <f t="shared" si="4"/>
        <v>256</v>
      </c>
      <c r="G45">
        <f t="shared" si="5"/>
        <v>258.95999999999998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16.82</v>
      </c>
      <c r="L45">
        <f>NDMC_EOD!AK45+NDMC_EOD!AL45</f>
        <v>23</v>
      </c>
      <c r="M45">
        <f>TPDDL_EOD!AK45+TPDDL_EOD!AL45</f>
        <v>69.599999999999994</v>
      </c>
      <c r="N45">
        <f t="shared" si="0"/>
        <v>258.96000000000004</v>
      </c>
      <c r="O45" s="154">
        <f t="shared" si="1"/>
        <v>0</v>
      </c>
      <c r="P45">
        <v>99.619999999999976</v>
      </c>
      <c r="Q45">
        <v>49.919999999999987</v>
      </c>
      <c r="R45">
        <v>16.819999999999997</v>
      </c>
      <c r="S45">
        <v>22.999999999999996</v>
      </c>
      <c r="T45">
        <v>69.59999999999998</v>
      </c>
      <c r="U45" s="156">
        <f t="shared" si="2"/>
        <v>258.95999999999992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258.95999999999998</v>
      </c>
      <c r="E46">
        <f>BAWANA!AM46</f>
        <v>0</v>
      </c>
      <c r="F46">
        <f t="shared" si="4"/>
        <v>256</v>
      </c>
      <c r="G46">
        <f t="shared" si="5"/>
        <v>258.95999999999998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16.82</v>
      </c>
      <c r="L46">
        <f>NDMC_EOD!AK46+NDMC_EOD!AL46</f>
        <v>23</v>
      </c>
      <c r="M46">
        <f>TPDDL_EOD!AK46+TPDDL_EOD!AL46</f>
        <v>69.599999999999994</v>
      </c>
      <c r="N46">
        <f t="shared" si="0"/>
        <v>258.96000000000004</v>
      </c>
      <c r="O46" s="154">
        <f t="shared" si="1"/>
        <v>0</v>
      </c>
      <c r="P46">
        <v>99.619999999999976</v>
      </c>
      <c r="Q46">
        <v>49.919999999999987</v>
      </c>
      <c r="R46">
        <v>16.819999999999997</v>
      </c>
      <c r="S46">
        <v>22.999999999999996</v>
      </c>
      <c r="T46">
        <v>69.59999999999998</v>
      </c>
      <c r="U46" s="156">
        <f t="shared" si="2"/>
        <v>258.95999999999992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263.95999999999998</v>
      </c>
      <c r="E47">
        <f>BAWANA!AM47</f>
        <v>0</v>
      </c>
      <c r="F47">
        <f t="shared" si="4"/>
        <v>256</v>
      </c>
      <c r="G47">
        <f t="shared" si="5"/>
        <v>263.95999999999998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16.82</v>
      </c>
      <c r="L47">
        <f>NDMC_EOD!AK47+NDMC_EOD!AL47</f>
        <v>28</v>
      </c>
      <c r="M47">
        <f>TPDDL_EOD!AK47+TPDDL_EOD!AL47</f>
        <v>69.599999999999994</v>
      </c>
      <c r="N47">
        <f t="shared" si="0"/>
        <v>263.96000000000004</v>
      </c>
      <c r="O47" s="154">
        <f t="shared" si="1"/>
        <v>0</v>
      </c>
      <c r="P47">
        <v>99.619999999999976</v>
      </c>
      <c r="Q47">
        <v>49.919999999999987</v>
      </c>
      <c r="R47">
        <v>16.819999999999997</v>
      </c>
      <c r="S47">
        <v>27.999999999999993</v>
      </c>
      <c r="T47">
        <v>69.59999999999998</v>
      </c>
      <c r="U47" s="156">
        <f t="shared" si="2"/>
        <v>263.95999999999992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262.95999999999998</v>
      </c>
      <c r="E48">
        <f>BAWANA!AM48</f>
        <v>0</v>
      </c>
      <c r="F48">
        <f t="shared" si="4"/>
        <v>256</v>
      </c>
      <c r="G48">
        <f t="shared" si="5"/>
        <v>262.95999999999998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15.82</v>
      </c>
      <c r="L48">
        <f>NDMC_EOD!AK48+NDMC_EOD!AL48</f>
        <v>28</v>
      </c>
      <c r="M48">
        <f>TPDDL_EOD!AK48+TPDDL_EOD!AL48</f>
        <v>69.599999999999994</v>
      </c>
      <c r="N48">
        <f t="shared" si="0"/>
        <v>262.96000000000004</v>
      </c>
      <c r="O48" s="154">
        <f t="shared" si="1"/>
        <v>0</v>
      </c>
      <c r="P48">
        <v>99.619999999999976</v>
      </c>
      <c r="Q48">
        <v>49.919999999999987</v>
      </c>
      <c r="R48">
        <v>15.819999999999997</v>
      </c>
      <c r="S48">
        <v>27.999999999999993</v>
      </c>
      <c r="T48">
        <v>69.59999999999998</v>
      </c>
      <c r="U48" s="156">
        <f t="shared" si="2"/>
        <v>262.95999999999992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266.95999999999998</v>
      </c>
      <c r="E49">
        <f>BAWANA!AM49</f>
        <v>0</v>
      </c>
      <c r="F49">
        <f t="shared" si="4"/>
        <v>256</v>
      </c>
      <c r="G49">
        <f t="shared" si="5"/>
        <v>266.95999999999998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19.82</v>
      </c>
      <c r="L49">
        <f>NDMC_EOD!AK49+NDMC_EOD!AL49</f>
        <v>28</v>
      </c>
      <c r="M49">
        <f>TPDDL_EOD!AK49+TPDDL_EOD!AL49</f>
        <v>69.599999999999994</v>
      </c>
      <c r="N49">
        <f t="shared" si="0"/>
        <v>266.96000000000004</v>
      </c>
      <c r="O49" s="154">
        <f t="shared" si="1"/>
        <v>0</v>
      </c>
      <c r="P49">
        <v>99.61999999999999</v>
      </c>
      <c r="Q49">
        <v>49.919999999999995</v>
      </c>
      <c r="R49">
        <v>19.819999999999997</v>
      </c>
      <c r="S49">
        <v>27.999999999999993</v>
      </c>
      <c r="T49">
        <v>69.59999999999998</v>
      </c>
      <c r="U49" s="156">
        <f t="shared" si="2"/>
        <v>266.95999999999998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258.95999999999998</v>
      </c>
      <c r="E50">
        <f>BAWANA!AM50</f>
        <v>0</v>
      </c>
      <c r="F50">
        <f t="shared" si="4"/>
        <v>256</v>
      </c>
      <c r="G50">
        <f t="shared" si="5"/>
        <v>258.95999999999998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11.82</v>
      </c>
      <c r="L50">
        <f>NDMC_EOD!AK50+NDMC_EOD!AL50</f>
        <v>28</v>
      </c>
      <c r="M50">
        <f>TPDDL_EOD!AK50+TPDDL_EOD!AL50</f>
        <v>69.599999999999994</v>
      </c>
      <c r="N50">
        <f t="shared" si="0"/>
        <v>258.96000000000004</v>
      </c>
      <c r="O50" s="154">
        <f t="shared" si="1"/>
        <v>0</v>
      </c>
      <c r="P50">
        <v>99.619999999999976</v>
      </c>
      <c r="Q50">
        <v>49.919999999999987</v>
      </c>
      <c r="R50">
        <v>11.819999999999999</v>
      </c>
      <c r="S50">
        <v>27.999999999999993</v>
      </c>
      <c r="T50">
        <v>69.59999999999998</v>
      </c>
      <c r="U50" s="156">
        <f t="shared" si="2"/>
        <v>258.95999999999992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259.95999999999998</v>
      </c>
      <c r="E51">
        <f>BAWANA!AM51</f>
        <v>0</v>
      </c>
      <c r="F51">
        <f t="shared" si="4"/>
        <v>256</v>
      </c>
      <c r="G51">
        <f t="shared" si="5"/>
        <v>259.95999999999998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12.82</v>
      </c>
      <c r="L51">
        <f>NDMC_EOD!AK51+NDMC_EOD!AL51</f>
        <v>28</v>
      </c>
      <c r="M51">
        <f>TPDDL_EOD!AK51+TPDDL_EOD!AL51</f>
        <v>69.599999999999994</v>
      </c>
      <c r="N51">
        <f t="shared" si="0"/>
        <v>259.96000000000004</v>
      </c>
      <c r="O51" s="154">
        <f t="shared" si="1"/>
        <v>0</v>
      </c>
      <c r="P51">
        <v>99.619999999999976</v>
      </c>
      <c r="Q51">
        <v>49.919999999999987</v>
      </c>
      <c r="R51">
        <v>12.819999999999997</v>
      </c>
      <c r="S51">
        <v>27.999999999999993</v>
      </c>
      <c r="T51">
        <v>69.59999999999998</v>
      </c>
      <c r="U51" s="156">
        <f t="shared" si="2"/>
        <v>259.95999999999992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259.95999999999998</v>
      </c>
      <c r="E52">
        <f>BAWANA!AM52</f>
        <v>0</v>
      </c>
      <c r="F52">
        <f t="shared" si="4"/>
        <v>256</v>
      </c>
      <c r="G52">
        <f t="shared" si="5"/>
        <v>259.95999999999998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12.82</v>
      </c>
      <c r="L52">
        <f>NDMC_EOD!AK52+NDMC_EOD!AL52</f>
        <v>28</v>
      </c>
      <c r="M52">
        <f>TPDDL_EOD!AK52+TPDDL_EOD!AL52</f>
        <v>69.599999999999994</v>
      </c>
      <c r="N52">
        <f t="shared" si="0"/>
        <v>259.96000000000004</v>
      </c>
      <c r="O52" s="154">
        <f t="shared" si="1"/>
        <v>0</v>
      </c>
      <c r="P52">
        <v>99.619999999999976</v>
      </c>
      <c r="Q52">
        <v>49.919999999999987</v>
      </c>
      <c r="R52">
        <v>12.819999999999997</v>
      </c>
      <c r="S52">
        <v>27.999999999999993</v>
      </c>
      <c r="T52">
        <v>69.59999999999998</v>
      </c>
      <c r="U52" s="156">
        <f t="shared" si="2"/>
        <v>259.95999999999992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259.95999999999998</v>
      </c>
      <c r="E53">
        <f>BAWANA!AM53</f>
        <v>0</v>
      </c>
      <c r="F53">
        <f t="shared" si="4"/>
        <v>256</v>
      </c>
      <c r="G53">
        <f t="shared" si="5"/>
        <v>259.95999999999998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12.82</v>
      </c>
      <c r="L53">
        <f>NDMC_EOD!AK53+NDMC_EOD!AL53</f>
        <v>28</v>
      </c>
      <c r="M53">
        <f>TPDDL_EOD!AK53+TPDDL_EOD!AL53</f>
        <v>69.599999999999994</v>
      </c>
      <c r="N53">
        <f t="shared" si="0"/>
        <v>259.96000000000004</v>
      </c>
      <c r="O53" s="154">
        <f t="shared" si="1"/>
        <v>0</v>
      </c>
      <c r="P53">
        <v>99.619999999999976</v>
      </c>
      <c r="Q53">
        <v>49.919999999999987</v>
      </c>
      <c r="R53">
        <v>12.819999999999997</v>
      </c>
      <c r="S53">
        <v>27.999999999999993</v>
      </c>
      <c r="T53">
        <v>69.59999999999998</v>
      </c>
      <c r="U53" s="156">
        <f t="shared" si="2"/>
        <v>259.95999999999992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258.95999999999998</v>
      </c>
      <c r="E54">
        <f>BAWANA!AM54</f>
        <v>0</v>
      </c>
      <c r="F54">
        <f t="shared" si="4"/>
        <v>256</v>
      </c>
      <c r="G54">
        <f t="shared" si="5"/>
        <v>258.95999999999998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11.82</v>
      </c>
      <c r="L54">
        <f>NDMC_EOD!AK54+NDMC_EOD!AL54</f>
        <v>28</v>
      </c>
      <c r="M54">
        <f>TPDDL_EOD!AK54+TPDDL_EOD!AL54</f>
        <v>69.599999999999994</v>
      </c>
      <c r="N54">
        <f t="shared" si="0"/>
        <v>258.96000000000004</v>
      </c>
      <c r="O54" s="154">
        <f t="shared" si="1"/>
        <v>0</v>
      </c>
      <c r="P54">
        <v>99.619999999999976</v>
      </c>
      <c r="Q54">
        <v>49.919999999999987</v>
      </c>
      <c r="R54">
        <v>11.819999999999999</v>
      </c>
      <c r="S54">
        <v>27.999999999999993</v>
      </c>
      <c r="T54">
        <v>69.59999999999998</v>
      </c>
      <c r="U54" s="156">
        <f t="shared" si="2"/>
        <v>258.95999999999992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248.04000000000002</v>
      </c>
      <c r="E55">
        <f>BAWANA!AM55</f>
        <v>0</v>
      </c>
      <c r="F55">
        <f t="shared" si="4"/>
        <v>256</v>
      </c>
      <c r="G55">
        <f t="shared" si="5"/>
        <v>248.04000000000002</v>
      </c>
      <c r="H55" s="154"/>
      <c r="I55">
        <f>BRPL_EOD!AK55+BRPL_EOD!AL55</f>
        <v>99.62</v>
      </c>
      <c r="J55">
        <f>BYPL_EOD!AK55+BYPL_EOD!AL55</f>
        <v>35</v>
      </c>
      <c r="K55">
        <f>MES_EOD!AK55+MES_EOD!AL55</f>
        <v>15.82</v>
      </c>
      <c r="L55">
        <f>NDMC_EOD!AK55+NDMC_EOD!AL55</f>
        <v>28</v>
      </c>
      <c r="M55">
        <f>TPDDL_EOD!AK55+TPDDL_EOD!AL55</f>
        <v>69.599999999999994</v>
      </c>
      <c r="N55">
        <f t="shared" si="0"/>
        <v>248.04</v>
      </c>
      <c r="O55" s="154">
        <f t="shared" si="1"/>
        <v>0</v>
      </c>
      <c r="P55">
        <v>99.620000000000019</v>
      </c>
      <c r="Q55">
        <v>35.000000000000007</v>
      </c>
      <c r="R55">
        <v>15.820000000000002</v>
      </c>
      <c r="S55">
        <v>28.000000000000004</v>
      </c>
      <c r="T55">
        <v>69.600000000000009</v>
      </c>
      <c r="U55" s="156">
        <f t="shared" si="2"/>
        <v>248.04000000000002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240.04000000000002</v>
      </c>
      <c r="E56">
        <f>BAWANA!AM56</f>
        <v>0</v>
      </c>
      <c r="F56">
        <f t="shared" si="4"/>
        <v>256</v>
      </c>
      <c r="G56">
        <f t="shared" si="5"/>
        <v>240.04000000000002</v>
      </c>
      <c r="H56" s="154"/>
      <c r="I56">
        <f>BRPL_EOD!AK56+BRPL_EOD!AL56</f>
        <v>99.62</v>
      </c>
      <c r="J56">
        <f>BYPL_EOD!AK56+BYPL_EOD!AL56</f>
        <v>35</v>
      </c>
      <c r="K56">
        <f>MES_EOD!AK56+MES_EOD!AL56</f>
        <v>7.82</v>
      </c>
      <c r="L56">
        <f>NDMC_EOD!AK56+NDMC_EOD!AL56</f>
        <v>28</v>
      </c>
      <c r="M56">
        <f>TPDDL_EOD!AK56+TPDDL_EOD!AL56</f>
        <v>69.599999999999994</v>
      </c>
      <c r="N56">
        <f t="shared" si="0"/>
        <v>240.04</v>
      </c>
      <c r="O56" s="154">
        <f t="shared" si="1"/>
        <v>0</v>
      </c>
      <c r="P56">
        <v>99.620000000000019</v>
      </c>
      <c r="Q56">
        <v>35.000000000000007</v>
      </c>
      <c r="R56">
        <v>7.8200000000000012</v>
      </c>
      <c r="S56">
        <v>28.000000000000004</v>
      </c>
      <c r="T56">
        <v>69.600000000000009</v>
      </c>
      <c r="U56" s="156">
        <f t="shared" si="2"/>
        <v>240.04000000000002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255.95999999999998</v>
      </c>
      <c r="E57">
        <f>BAWANA!AM57</f>
        <v>0</v>
      </c>
      <c r="F57">
        <f t="shared" si="4"/>
        <v>256</v>
      </c>
      <c r="G57">
        <f t="shared" si="5"/>
        <v>255.95999999999998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8.82</v>
      </c>
      <c r="L57">
        <f>NDMC_EOD!AK57+NDMC_EOD!AL57</f>
        <v>28</v>
      </c>
      <c r="M57">
        <f>TPDDL_EOD!AK57+TPDDL_EOD!AL57</f>
        <v>69.599999999999994</v>
      </c>
      <c r="N57">
        <f t="shared" si="0"/>
        <v>255.96</v>
      </c>
      <c r="O57" s="154">
        <f t="shared" si="1"/>
        <v>0</v>
      </c>
      <c r="P57">
        <v>99.61999999999999</v>
      </c>
      <c r="Q57">
        <v>49.919999999999995</v>
      </c>
      <c r="R57">
        <v>8.8199999999999985</v>
      </c>
      <c r="S57">
        <v>27.999999999999996</v>
      </c>
      <c r="T57">
        <v>69.59999999999998</v>
      </c>
      <c r="U57" s="156">
        <f t="shared" si="2"/>
        <v>255.95999999999998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242.04000000000002</v>
      </c>
      <c r="E58">
        <f>BAWANA!AM58</f>
        <v>0</v>
      </c>
      <c r="F58">
        <f t="shared" si="4"/>
        <v>256</v>
      </c>
      <c r="G58">
        <f t="shared" si="5"/>
        <v>242.04000000000002</v>
      </c>
      <c r="H58" s="154"/>
      <c r="I58">
        <f>BRPL_EOD!AK58+BRPL_EOD!AL58</f>
        <v>99.62</v>
      </c>
      <c r="J58">
        <f>BYPL_EOD!AK58+BYPL_EOD!AL58</f>
        <v>35</v>
      </c>
      <c r="K58">
        <f>MES_EOD!AK58+MES_EOD!AL58</f>
        <v>9.82</v>
      </c>
      <c r="L58">
        <f>NDMC_EOD!AK58+NDMC_EOD!AL58</f>
        <v>28</v>
      </c>
      <c r="M58">
        <f>TPDDL_EOD!AK58+TPDDL_EOD!AL58</f>
        <v>69.599999999999994</v>
      </c>
      <c r="N58">
        <f t="shared" si="0"/>
        <v>242.04</v>
      </c>
      <c r="O58" s="154">
        <f t="shared" si="1"/>
        <v>0</v>
      </c>
      <c r="P58">
        <v>99.620000000000019</v>
      </c>
      <c r="Q58">
        <v>35.000000000000007</v>
      </c>
      <c r="R58">
        <v>9.8200000000000021</v>
      </c>
      <c r="S58">
        <v>28.000000000000004</v>
      </c>
      <c r="T58">
        <v>69.600000000000009</v>
      </c>
      <c r="U58" s="156">
        <f t="shared" si="2"/>
        <v>242.04000000000002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241.04000000000002</v>
      </c>
      <c r="E59">
        <f>BAWANA!AM59</f>
        <v>0</v>
      </c>
      <c r="F59">
        <f t="shared" si="4"/>
        <v>256</v>
      </c>
      <c r="G59">
        <f t="shared" si="5"/>
        <v>241.04000000000002</v>
      </c>
      <c r="H59" s="154"/>
      <c r="I59">
        <f>BRPL_EOD!AK59+BRPL_EOD!AL59</f>
        <v>99.62</v>
      </c>
      <c r="J59">
        <f>BYPL_EOD!AK59+BYPL_EOD!AL59</f>
        <v>35</v>
      </c>
      <c r="K59">
        <f>MES_EOD!AK59+MES_EOD!AL59</f>
        <v>8.82</v>
      </c>
      <c r="L59">
        <f>NDMC_EOD!AK59+NDMC_EOD!AL59</f>
        <v>28</v>
      </c>
      <c r="M59">
        <f>TPDDL_EOD!AK59+TPDDL_EOD!AL59</f>
        <v>69.599999999999994</v>
      </c>
      <c r="N59">
        <f t="shared" si="0"/>
        <v>241.04</v>
      </c>
      <c r="O59" s="154">
        <f t="shared" si="1"/>
        <v>0</v>
      </c>
      <c r="P59">
        <v>99.620000000000019</v>
      </c>
      <c r="Q59">
        <v>35.000000000000007</v>
      </c>
      <c r="R59">
        <v>8.8200000000000021</v>
      </c>
      <c r="S59">
        <v>28.000000000000004</v>
      </c>
      <c r="T59">
        <v>69.600000000000009</v>
      </c>
      <c r="U59" s="156">
        <f t="shared" si="2"/>
        <v>241.04000000000002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241.04000000000002</v>
      </c>
      <c r="E60">
        <f>BAWANA!AM60</f>
        <v>0</v>
      </c>
      <c r="F60">
        <f t="shared" si="4"/>
        <v>256</v>
      </c>
      <c r="G60">
        <f t="shared" si="5"/>
        <v>241.04000000000002</v>
      </c>
      <c r="H60" s="154"/>
      <c r="I60">
        <f>BRPL_EOD!AK60+BRPL_EOD!AL60</f>
        <v>99.62</v>
      </c>
      <c r="J60">
        <f>BYPL_EOD!AK60+BYPL_EOD!AL60</f>
        <v>35</v>
      </c>
      <c r="K60">
        <f>MES_EOD!AK60+MES_EOD!AL60</f>
        <v>8.82</v>
      </c>
      <c r="L60">
        <f>NDMC_EOD!AK60+NDMC_EOD!AL60</f>
        <v>28</v>
      </c>
      <c r="M60">
        <f>TPDDL_EOD!AK60+TPDDL_EOD!AL60</f>
        <v>69.599999999999994</v>
      </c>
      <c r="N60">
        <f t="shared" si="0"/>
        <v>241.04</v>
      </c>
      <c r="O60" s="154">
        <f t="shared" si="1"/>
        <v>0</v>
      </c>
      <c r="P60">
        <v>99.620000000000019</v>
      </c>
      <c r="Q60">
        <v>35.000000000000007</v>
      </c>
      <c r="R60">
        <v>8.8200000000000021</v>
      </c>
      <c r="S60">
        <v>28.000000000000004</v>
      </c>
      <c r="T60">
        <v>69.600000000000009</v>
      </c>
      <c r="U60" s="156">
        <f t="shared" si="2"/>
        <v>241.04000000000002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258.95999999999998</v>
      </c>
      <c r="E61">
        <f>BAWANA!AM61</f>
        <v>0</v>
      </c>
      <c r="F61">
        <f t="shared" si="4"/>
        <v>256</v>
      </c>
      <c r="G61">
        <f t="shared" si="5"/>
        <v>258.95999999999998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11.82</v>
      </c>
      <c r="L61">
        <f>NDMC_EOD!AK61+NDMC_EOD!AL61</f>
        <v>28</v>
      </c>
      <c r="M61">
        <f>TPDDL_EOD!AK61+TPDDL_EOD!AL61</f>
        <v>69.599999999999994</v>
      </c>
      <c r="N61">
        <f t="shared" si="0"/>
        <v>258.96000000000004</v>
      </c>
      <c r="O61" s="154">
        <f t="shared" si="1"/>
        <v>0</v>
      </c>
      <c r="P61">
        <v>99.619999999999976</v>
      </c>
      <c r="Q61">
        <v>49.919999999999987</v>
      </c>
      <c r="R61">
        <v>11.819999999999999</v>
      </c>
      <c r="S61">
        <v>27.999999999999993</v>
      </c>
      <c r="T61">
        <v>69.59999999999998</v>
      </c>
      <c r="U61" s="156">
        <f t="shared" si="2"/>
        <v>258.95999999999992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252.95999999999998</v>
      </c>
      <c r="E62">
        <f>BAWANA!AM62</f>
        <v>0</v>
      </c>
      <c r="F62">
        <f t="shared" si="4"/>
        <v>256</v>
      </c>
      <c r="G62">
        <f t="shared" si="5"/>
        <v>252.95999999999998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28</v>
      </c>
      <c r="M62">
        <f>TPDDL_EOD!AK62+TPDDL_EOD!AL62</f>
        <v>69.599999999999994</v>
      </c>
      <c r="N62">
        <f t="shared" si="0"/>
        <v>252.96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27.999999999999996</v>
      </c>
      <c r="T62">
        <v>69.59999999999998</v>
      </c>
      <c r="U62" s="156">
        <f t="shared" si="2"/>
        <v>252.95999999999998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239.04000000000002</v>
      </c>
      <c r="E63">
        <f>BAWANA!AM63</f>
        <v>0</v>
      </c>
      <c r="F63">
        <f t="shared" si="4"/>
        <v>256</v>
      </c>
      <c r="G63">
        <f t="shared" si="5"/>
        <v>239.04000000000002</v>
      </c>
      <c r="H63" s="154"/>
      <c r="I63">
        <f>BRPL_EOD!AK63+BRPL_EOD!AL63</f>
        <v>99.62</v>
      </c>
      <c r="J63">
        <f>BYPL_EOD!AK63+BYPL_EOD!AL63</f>
        <v>35</v>
      </c>
      <c r="K63">
        <f>MES_EOD!AK63+MES_EOD!AL63</f>
        <v>6.82</v>
      </c>
      <c r="L63">
        <f>NDMC_EOD!AK63+NDMC_EOD!AL63</f>
        <v>28</v>
      </c>
      <c r="M63">
        <f>TPDDL_EOD!AK63+TPDDL_EOD!AL63</f>
        <v>69.599999999999994</v>
      </c>
      <c r="N63">
        <f t="shared" si="0"/>
        <v>239.04</v>
      </c>
      <c r="O63" s="154">
        <f t="shared" si="1"/>
        <v>0</v>
      </c>
      <c r="P63">
        <v>99.620000000000019</v>
      </c>
      <c r="Q63">
        <v>35.000000000000007</v>
      </c>
      <c r="R63">
        <v>6.8200000000000012</v>
      </c>
      <c r="S63">
        <v>28.000000000000004</v>
      </c>
      <c r="T63">
        <v>69.600000000000009</v>
      </c>
      <c r="U63" s="156">
        <f t="shared" si="2"/>
        <v>239.04000000000002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252.95999999999998</v>
      </c>
      <c r="E64">
        <f>BAWANA!AM64</f>
        <v>0</v>
      </c>
      <c r="F64">
        <f t="shared" si="4"/>
        <v>256</v>
      </c>
      <c r="G64">
        <f t="shared" si="5"/>
        <v>252.95999999999998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28</v>
      </c>
      <c r="M64">
        <f>TPDDL_EOD!AK64+TPDDL_EOD!AL64</f>
        <v>69.599999999999994</v>
      </c>
      <c r="N64">
        <f t="shared" si="0"/>
        <v>252.96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27.999999999999996</v>
      </c>
      <c r="T64">
        <v>69.59999999999998</v>
      </c>
      <c r="U64" s="156">
        <f t="shared" si="2"/>
        <v>252.95999999999998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253.95999999999998</v>
      </c>
      <c r="E65">
        <f>BAWANA!AM65</f>
        <v>0</v>
      </c>
      <c r="F65">
        <f t="shared" si="4"/>
        <v>256</v>
      </c>
      <c r="G65">
        <f t="shared" si="5"/>
        <v>253.95999999999998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6.82</v>
      </c>
      <c r="L65">
        <f>NDMC_EOD!AK65+NDMC_EOD!AL65</f>
        <v>28</v>
      </c>
      <c r="M65">
        <f>TPDDL_EOD!AK65+TPDDL_EOD!AL65</f>
        <v>69.599999999999994</v>
      </c>
      <c r="N65">
        <f t="shared" si="0"/>
        <v>253.96</v>
      </c>
      <c r="O65" s="154">
        <f t="shared" si="1"/>
        <v>0</v>
      </c>
      <c r="P65">
        <v>99.61999999999999</v>
      </c>
      <c r="Q65">
        <v>49.919999999999995</v>
      </c>
      <c r="R65">
        <v>6.8199999999999994</v>
      </c>
      <c r="S65">
        <v>27.999999999999996</v>
      </c>
      <c r="T65">
        <v>69.59999999999998</v>
      </c>
      <c r="U65" s="156">
        <f t="shared" si="2"/>
        <v>253.95999999999998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253.95999999999998</v>
      </c>
      <c r="E66">
        <f>BAWANA!AM66</f>
        <v>0</v>
      </c>
      <c r="F66">
        <f t="shared" si="4"/>
        <v>256</v>
      </c>
      <c r="G66">
        <f t="shared" si="5"/>
        <v>253.95999999999998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6.82</v>
      </c>
      <c r="L66">
        <f>NDMC_EOD!AK66+NDMC_EOD!AL66</f>
        <v>28</v>
      </c>
      <c r="M66">
        <f>TPDDL_EOD!AK66+TPDDL_EOD!AL66</f>
        <v>69.599999999999994</v>
      </c>
      <c r="N66">
        <f t="shared" si="0"/>
        <v>253.96</v>
      </c>
      <c r="O66" s="154">
        <f t="shared" si="1"/>
        <v>0</v>
      </c>
      <c r="P66">
        <v>99.61999999999999</v>
      </c>
      <c r="Q66">
        <v>49.919999999999995</v>
      </c>
      <c r="R66">
        <v>6.8199999999999994</v>
      </c>
      <c r="S66">
        <v>27.999999999999996</v>
      </c>
      <c r="T66">
        <v>69.59999999999998</v>
      </c>
      <c r="U66" s="156">
        <f t="shared" si="2"/>
        <v>253.95999999999998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239.04000000000002</v>
      </c>
      <c r="E67">
        <f>BAWANA!AM67</f>
        <v>0</v>
      </c>
      <c r="F67">
        <f t="shared" si="4"/>
        <v>256</v>
      </c>
      <c r="G67">
        <f t="shared" si="5"/>
        <v>239.04000000000002</v>
      </c>
      <c r="H67" s="154"/>
      <c r="I67">
        <f>BRPL_EOD!AK67+BRPL_EOD!AL67</f>
        <v>99.62</v>
      </c>
      <c r="J67">
        <f>BYPL_EOD!AK67+BYPL_EOD!AL67</f>
        <v>35</v>
      </c>
      <c r="K67">
        <f>MES_EOD!AK67+MES_EOD!AL67</f>
        <v>11.82</v>
      </c>
      <c r="L67">
        <f>NDMC_EOD!AK67+NDMC_EOD!AL67</f>
        <v>23</v>
      </c>
      <c r="M67">
        <f>TPDDL_EOD!AK67+TPDDL_EOD!AL67</f>
        <v>69.599999999999994</v>
      </c>
      <c r="N67">
        <f t="shared" ref="N67:N98" si="7">SUM(I67:M67)</f>
        <v>239.04</v>
      </c>
      <c r="O67" s="154">
        <f t="shared" ref="O67:O98" si="8">G67-N67</f>
        <v>0</v>
      </c>
      <c r="P67">
        <v>99.620000000000019</v>
      </c>
      <c r="Q67">
        <v>35.000000000000007</v>
      </c>
      <c r="R67">
        <v>11.820000000000002</v>
      </c>
      <c r="S67">
        <v>23.000000000000004</v>
      </c>
      <c r="T67">
        <v>69.600000000000009</v>
      </c>
      <c r="U67" s="156">
        <f t="shared" ref="U67:U98" si="9">SUM(P67:T67)</f>
        <v>239.04000000000002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247.95999999999998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247.95999999999998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23</v>
      </c>
      <c r="M68">
        <f>TPDDL_EOD!AK68+TPDDL_EOD!AL68</f>
        <v>69.599999999999994</v>
      </c>
      <c r="N68">
        <f t="shared" si="7"/>
        <v>247.96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22.999999999999996</v>
      </c>
      <c r="T68">
        <v>69.59999999999998</v>
      </c>
      <c r="U68" s="156">
        <f t="shared" si="9"/>
        <v>247.95999999999998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250.95999999999998</v>
      </c>
      <c r="E69">
        <f>BAWANA!AM69</f>
        <v>0</v>
      </c>
      <c r="F69">
        <f t="shared" si="11"/>
        <v>256</v>
      </c>
      <c r="G69">
        <f t="shared" si="12"/>
        <v>250.95999999999998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8.82</v>
      </c>
      <c r="L69">
        <f>NDMC_EOD!AK69+NDMC_EOD!AL69</f>
        <v>23</v>
      </c>
      <c r="M69">
        <f>TPDDL_EOD!AK69+TPDDL_EOD!AL69</f>
        <v>69.599999999999994</v>
      </c>
      <c r="N69">
        <f t="shared" si="7"/>
        <v>250.96</v>
      </c>
      <c r="O69" s="154">
        <f t="shared" si="8"/>
        <v>0</v>
      </c>
      <c r="P69">
        <v>99.61999999999999</v>
      </c>
      <c r="Q69">
        <v>49.919999999999995</v>
      </c>
      <c r="R69">
        <v>8.8199999999999985</v>
      </c>
      <c r="S69">
        <v>22.999999999999996</v>
      </c>
      <c r="T69">
        <v>69.59999999999998</v>
      </c>
      <c r="U69" s="156">
        <f t="shared" si="9"/>
        <v>250.95999999999998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250.95999999999998</v>
      </c>
      <c r="E70">
        <f>BAWANA!AM70</f>
        <v>0</v>
      </c>
      <c r="F70">
        <f t="shared" si="11"/>
        <v>256</v>
      </c>
      <c r="G70">
        <f t="shared" si="12"/>
        <v>250.95999999999998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8.82</v>
      </c>
      <c r="L70">
        <f>NDMC_EOD!AK70+NDMC_EOD!AL70</f>
        <v>23</v>
      </c>
      <c r="M70">
        <f>TPDDL_EOD!AK70+TPDDL_EOD!AL70</f>
        <v>69.599999999999994</v>
      </c>
      <c r="N70">
        <f t="shared" si="7"/>
        <v>250.96</v>
      </c>
      <c r="O70" s="154">
        <f t="shared" si="8"/>
        <v>0</v>
      </c>
      <c r="P70">
        <v>99.61999999999999</v>
      </c>
      <c r="Q70">
        <v>49.919999999999995</v>
      </c>
      <c r="R70">
        <v>8.8199999999999985</v>
      </c>
      <c r="S70">
        <v>22.999999999999996</v>
      </c>
      <c r="T70">
        <v>69.59999999999998</v>
      </c>
      <c r="U70" s="156">
        <f t="shared" si="9"/>
        <v>250.95999999999998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250.95999999999998</v>
      </c>
      <c r="E71">
        <f>BAWANA!AM71</f>
        <v>0</v>
      </c>
      <c r="F71">
        <f t="shared" si="11"/>
        <v>256</v>
      </c>
      <c r="G71">
        <f t="shared" si="12"/>
        <v>250.95999999999998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8.82</v>
      </c>
      <c r="L71">
        <f>NDMC_EOD!AK71+NDMC_EOD!AL71</f>
        <v>23</v>
      </c>
      <c r="M71">
        <f>TPDDL_EOD!AK71+TPDDL_EOD!AL71</f>
        <v>69.599999999999994</v>
      </c>
      <c r="N71">
        <f t="shared" si="7"/>
        <v>250.96</v>
      </c>
      <c r="O71" s="154">
        <f t="shared" si="8"/>
        <v>0</v>
      </c>
      <c r="P71">
        <v>99.61999999999999</v>
      </c>
      <c r="Q71">
        <v>49.919999999999995</v>
      </c>
      <c r="R71">
        <v>8.8199999999999985</v>
      </c>
      <c r="S71">
        <v>22.999999999999996</v>
      </c>
      <c r="T71">
        <v>69.59999999999998</v>
      </c>
      <c r="U71" s="156">
        <f t="shared" si="9"/>
        <v>250.95999999999998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252.95999999999998</v>
      </c>
      <c r="E72">
        <f>BAWANA!AM72</f>
        <v>0</v>
      </c>
      <c r="F72">
        <f t="shared" si="11"/>
        <v>256</v>
      </c>
      <c r="G72">
        <f t="shared" si="12"/>
        <v>252.95999999999998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10.82</v>
      </c>
      <c r="L72">
        <f>NDMC_EOD!AK72+NDMC_EOD!AL72</f>
        <v>23</v>
      </c>
      <c r="M72">
        <f>TPDDL_EOD!AK72+TPDDL_EOD!AL72</f>
        <v>69.599999999999994</v>
      </c>
      <c r="N72">
        <f t="shared" si="7"/>
        <v>252.96</v>
      </c>
      <c r="O72" s="154">
        <f t="shared" si="8"/>
        <v>0</v>
      </c>
      <c r="P72">
        <v>99.61999999999999</v>
      </c>
      <c r="Q72">
        <v>49.919999999999995</v>
      </c>
      <c r="R72">
        <v>10.819999999999999</v>
      </c>
      <c r="S72">
        <v>22.999999999999996</v>
      </c>
      <c r="T72">
        <v>69.59999999999998</v>
      </c>
      <c r="U72" s="156">
        <f t="shared" si="9"/>
        <v>252.95999999999998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258.95999999999998</v>
      </c>
      <c r="E73">
        <f>BAWANA!AM73</f>
        <v>0</v>
      </c>
      <c r="F73">
        <f t="shared" si="11"/>
        <v>256</v>
      </c>
      <c r="G73">
        <f t="shared" si="12"/>
        <v>258.95999999999998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16.82</v>
      </c>
      <c r="L73">
        <f>NDMC_EOD!AK73+NDMC_EOD!AL73</f>
        <v>23</v>
      </c>
      <c r="M73">
        <f>TPDDL_EOD!AK73+TPDDL_EOD!AL73</f>
        <v>69.599999999999994</v>
      </c>
      <c r="N73">
        <f t="shared" si="7"/>
        <v>258.96000000000004</v>
      </c>
      <c r="O73" s="154">
        <f t="shared" si="8"/>
        <v>0</v>
      </c>
      <c r="P73">
        <v>99.619999999999976</v>
      </c>
      <c r="Q73">
        <v>49.919999999999987</v>
      </c>
      <c r="R73">
        <v>16.819999999999997</v>
      </c>
      <c r="S73">
        <v>22.999999999999996</v>
      </c>
      <c r="T73">
        <v>69.59999999999998</v>
      </c>
      <c r="U73" s="156">
        <f t="shared" si="9"/>
        <v>258.95999999999992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253.95999999999998</v>
      </c>
      <c r="E74">
        <f>BAWANA!AM74</f>
        <v>0</v>
      </c>
      <c r="F74">
        <f t="shared" si="11"/>
        <v>256</v>
      </c>
      <c r="G74">
        <f t="shared" si="12"/>
        <v>253.95999999999998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11.82</v>
      </c>
      <c r="L74">
        <f>NDMC_EOD!AK74+NDMC_EOD!AL74</f>
        <v>23</v>
      </c>
      <c r="M74">
        <f>TPDDL_EOD!AK74+TPDDL_EOD!AL74</f>
        <v>69.599999999999994</v>
      </c>
      <c r="N74">
        <f t="shared" si="7"/>
        <v>253.96</v>
      </c>
      <c r="O74" s="154">
        <f t="shared" si="8"/>
        <v>0</v>
      </c>
      <c r="P74">
        <v>99.61999999999999</v>
      </c>
      <c r="Q74">
        <v>49.919999999999995</v>
      </c>
      <c r="R74">
        <v>11.819999999999999</v>
      </c>
      <c r="S74">
        <v>22.999999999999996</v>
      </c>
      <c r="T74">
        <v>69.59999999999998</v>
      </c>
      <c r="U74" s="156">
        <f t="shared" si="9"/>
        <v>253.95999999999998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257.95999999999998</v>
      </c>
      <c r="E75">
        <f>BAWANA!AM75</f>
        <v>0</v>
      </c>
      <c r="F75">
        <f t="shared" si="11"/>
        <v>256</v>
      </c>
      <c r="G75">
        <f t="shared" si="12"/>
        <v>257.95999999999998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15.82</v>
      </c>
      <c r="L75">
        <f>NDMC_EOD!AK75+NDMC_EOD!AL75</f>
        <v>23</v>
      </c>
      <c r="M75">
        <f>TPDDL_EOD!AK75+TPDDL_EOD!AL75</f>
        <v>69.599999999999994</v>
      </c>
      <c r="N75">
        <f t="shared" si="7"/>
        <v>257.96000000000004</v>
      </c>
      <c r="O75" s="154">
        <f t="shared" si="8"/>
        <v>0</v>
      </c>
      <c r="P75">
        <v>99.619999999999976</v>
      </c>
      <c r="Q75">
        <v>49.919999999999987</v>
      </c>
      <c r="R75">
        <v>15.819999999999997</v>
      </c>
      <c r="S75">
        <v>22.999999999999996</v>
      </c>
      <c r="T75">
        <v>69.59999999999998</v>
      </c>
      <c r="U75" s="156">
        <f t="shared" si="9"/>
        <v>257.95999999999992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257.95999999999998</v>
      </c>
      <c r="E76">
        <f>BAWANA!AM76</f>
        <v>0</v>
      </c>
      <c r="F76">
        <f t="shared" si="11"/>
        <v>256</v>
      </c>
      <c r="G76">
        <f t="shared" si="12"/>
        <v>257.95999999999998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15.82</v>
      </c>
      <c r="L76">
        <f>NDMC_EOD!AK76+NDMC_EOD!AL76</f>
        <v>23</v>
      </c>
      <c r="M76">
        <f>TPDDL_EOD!AK76+TPDDL_EOD!AL76</f>
        <v>69.599999999999994</v>
      </c>
      <c r="N76">
        <f t="shared" si="7"/>
        <v>257.96000000000004</v>
      </c>
      <c r="O76" s="154">
        <f t="shared" si="8"/>
        <v>0</v>
      </c>
      <c r="P76">
        <v>99.619999999999976</v>
      </c>
      <c r="Q76">
        <v>49.919999999999987</v>
      </c>
      <c r="R76">
        <v>15.819999999999997</v>
      </c>
      <c r="S76">
        <v>22.999999999999996</v>
      </c>
      <c r="T76">
        <v>69.59999999999998</v>
      </c>
      <c r="U76" s="156">
        <f t="shared" si="9"/>
        <v>257.95999999999992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257.95999999999998</v>
      </c>
      <c r="E77">
        <f>BAWANA!AM77</f>
        <v>0</v>
      </c>
      <c r="F77">
        <f t="shared" si="11"/>
        <v>256</v>
      </c>
      <c r="G77">
        <f t="shared" si="12"/>
        <v>257.95999999999998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15.82</v>
      </c>
      <c r="L77">
        <f>NDMC_EOD!AK77+NDMC_EOD!AL77</f>
        <v>23</v>
      </c>
      <c r="M77">
        <f>TPDDL_EOD!AK77+TPDDL_EOD!AL77</f>
        <v>69.599999999999994</v>
      </c>
      <c r="N77">
        <f t="shared" si="7"/>
        <v>257.96000000000004</v>
      </c>
      <c r="O77" s="154">
        <f t="shared" si="8"/>
        <v>0</v>
      </c>
      <c r="P77">
        <v>99.619999999999976</v>
      </c>
      <c r="Q77">
        <v>49.919999999999987</v>
      </c>
      <c r="R77">
        <v>15.819999999999997</v>
      </c>
      <c r="S77">
        <v>22.999999999999996</v>
      </c>
      <c r="T77">
        <v>69.59999999999998</v>
      </c>
      <c r="U77" s="156">
        <f t="shared" si="9"/>
        <v>257.95999999999992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257.95999999999998</v>
      </c>
      <c r="E78">
        <f>BAWANA!AM78</f>
        <v>0</v>
      </c>
      <c r="F78">
        <f t="shared" si="11"/>
        <v>256</v>
      </c>
      <c r="G78">
        <f t="shared" si="12"/>
        <v>257.95999999999998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15.82</v>
      </c>
      <c r="L78">
        <f>NDMC_EOD!AK78+NDMC_EOD!AL78</f>
        <v>23</v>
      </c>
      <c r="M78">
        <f>TPDDL_EOD!AK78+TPDDL_EOD!AL78</f>
        <v>69.599999999999994</v>
      </c>
      <c r="N78">
        <f t="shared" si="7"/>
        <v>257.96000000000004</v>
      </c>
      <c r="O78" s="154">
        <f t="shared" si="8"/>
        <v>0</v>
      </c>
      <c r="P78">
        <v>99.619999999999976</v>
      </c>
      <c r="Q78">
        <v>49.919999999999987</v>
      </c>
      <c r="R78">
        <v>15.819999999999997</v>
      </c>
      <c r="S78">
        <v>22.999999999999996</v>
      </c>
      <c r="T78">
        <v>69.59999999999998</v>
      </c>
      <c r="U78" s="156">
        <f t="shared" si="9"/>
        <v>257.95999999999992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267.95999999999998</v>
      </c>
      <c r="E79">
        <f>BAWANA!AM79</f>
        <v>0</v>
      </c>
      <c r="F79">
        <f t="shared" si="11"/>
        <v>256</v>
      </c>
      <c r="G79">
        <f t="shared" si="12"/>
        <v>267.95999999999998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20.82</v>
      </c>
      <c r="L79">
        <f>NDMC_EOD!AK79+NDMC_EOD!AL79</f>
        <v>28</v>
      </c>
      <c r="M79">
        <f>TPDDL_EOD!AK79+TPDDL_EOD!AL79</f>
        <v>69.599999999999994</v>
      </c>
      <c r="N79">
        <f t="shared" si="7"/>
        <v>267.96000000000004</v>
      </c>
      <c r="O79" s="154">
        <f t="shared" si="8"/>
        <v>0</v>
      </c>
      <c r="P79">
        <v>99.61999999999999</v>
      </c>
      <c r="Q79">
        <v>49.919999999999995</v>
      </c>
      <c r="R79">
        <v>20.819999999999997</v>
      </c>
      <c r="S79">
        <v>27.999999999999993</v>
      </c>
      <c r="T79">
        <v>69.59999999999998</v>
      </c>
      <c r="U79" s="156">
        <f t="shared" si="9"/>
        <v>267.95999999999998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260.95999999999998</v>
      </c>
      <c r="E80">
        <f>BAWANA!AM80</f>
        <v>0</v>
      </c>
      <c r="F80">
        <f t="shared" si="11"/>
        <v>256</v>
      </c>
      <c r="G80">
        <f t="shared" si="12"/>
        <v>260.95999999999998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13.82</v>
      </c>
      <c r="L80">
        <f>NDMC_EOD!AK80+NDMC_EOD!AL80</f>
        <v>28</v>
      </c>
      <c r="M80">
        <f>TPDDL_EOD!AK80+TPDDL_EOD!AL80</f>
        <v>69.599999999999994</v>
      </c>
      <c r="N80">
        <f t="shared" si="7"/>
        <v>260.96000000000004</v>
      </c>
      <c r="O80" s="154">
        <f t="shared" si="8"/>
        <v>0</v>
      </c>
      <c r="P80">
        <v>99.619999999999976</v>
      </c>
      <c r="Q80">
        <v>49.919999999999987</v>
      </c>
      <c r="R80">
        <v>13.819999999999997</v>
      </c>
      <c r="S80">
        <v>27.999999999999993</v>
      </c>
      <c r="T80">
        <v>69.59999999999998</v>
      </c>
      <c r="U80" s="156">
        <f t="shared" si="9"/>
        <v>260.95999999999992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261.95999999999998</v>
      </c>
      <c r="E81">
        <f>BAWANA!AM81</f>
        <v>0</v>
      </c>
      <c r="F81">
        <f t="shared" si="11"/>
        <v>256</v>
      </c>
      <c r="G81">
        <f t="shared" si="12"/>
        <v>261.95999999999998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14.82</v>
      </c>
      <c r="L81">
        <f>NDMC_EOD!AK81+NDMC_EOD!AL81</f>
        <v>28</v>
      </c>
      <c r="M81">
        <f>TPDDL_EOD!AK81+TPDDL_EOD!AL81</f>
        <v>69.599999999999994</v>
      </c>
      <c r="N81">
        <f t="shared" si="7"/>
        <v>261.96000000000004</v>
      </c>
      <c r="O81" s="154">
        <f t="shared" si="8"/>
        <v>0</v>
      </c>
      <c r="P81">
        <v>99.619999999999976</v>
      </c>
      <c r="Q81">
        <v>49.919999999999987</v>
      </c>
      <c r="R81">
        <v>14.819999999999997</v>
      </c>
      <c r="S81">
        <v>27.999999999999993</v>
      </c>
      <c r="T81">
        <v>69.59999999999998</v>
      </c>
      <c r="U81" s="156">
        <f t="shared" si="9"/>
        <v>261.95999999999992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262.95999999999998</v>
      </c>
      <c r="E82">
        <f>BAWANA!AM82</f>
        <v>0</v>
      </c>
      <c r="F82">
        <f t="shared" si="11"/>
        <v>256</v>
      </c>
      <c r="G82">
        <f t="shared" si="12"/>
        <v>262.95999999999998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15.82</v>
      </c>
      <c r="L82">
        <f>NDMC_EOD!AK82+NDMC_EOD!AL82</f>
        <v>28</v>
      </c>
      <c r="M82">
        <f>TPDDL_EOD!AK82+TPDDL_EOD!AL82</f>
        <v>69.599999999999994</v>
      </c>
      <c r="N82">
        <f t="shared" si="7"/>
        <v>262.96000000000004</v>
      </c>
      <c r="O82" s="154">
        <f t="shared" si="8"/>
        <v>0</v>
      </c>
      <c r="P82">
        <v>99.619999999999976</v>
      </c>
      <c r="Q82">
        <v>49.919999999999987</v>
      </c>
      <c r="R82">
        <v>15.819999999999997</v>
      </c>
      <c r="S82">
        <v>27.999999999999993</v>
      </c>
      <c r="T82">
        <v>69.59999999999998</v>
      </c>
      <c r="U82" s="156">
        <f t="shared" si="9"/>
        <v>262.95999999999992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263.95999999999998</v>
      </c>
      <c r="E83">
        <f>BAWANA!AM83</f>
        <v>0</v>
      </c>
      <c r="F83">
        <f t="shared" si="11"/>
        <v>256</v>
      </c>
      <c r="G83">
        <f t="shared" si="12"/>
        <v>263.95999999999998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16.82</v>
      </c>
      <c r="L83">
        <f>NDMC_EOD!AK83+NDMC_EOD!AL83</f>
        <v>28</v>
      </c>
      <c r="M83">
        <f>TPDDL_EOD!AK83+TPDDL_EOD!AL83</f>
        <v>69.599999999999994</v>
      </c>
      <c r="N83">
        <f t="shared" si="7"/>
        <v>263.96000000000004</v>
      </c>
      <c r="O83" s="154">
        <f t="shared" si="8"/>
        <v>0</v>
      </c>
      <c r="P83">
        <v>99.619999999999976</v>
      </c>
      <c r="Q83">
        <v>49.919999999999987</v>
      </c>
      <c r="R83">
        <v>16.819999999999997</v>
      </c>
      <c r="S83">
        <v>27.999999999999993</v>
      </c>
      <c r="T83">
        <v>69.59999999999998</v>
      </c>
      <c r="U83" s="156">
        <f t="shared" si="9"/>
        <v>263.95999999999992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263.95999999999998</v>
      </c>
      <c r="E84">
        <f>BAWANA!AM84</f>
        <v>0</v>
      </c>
      <c r="F84">
        <f t="shared" si="11"/>
        <v>256</v>
      </c>
      <c r="G84">
        <f t="shared" si="12"/>
        <v>263.95999999999998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16.82</v>
      </c>
      <c r="L84">
        <f>NDMC_EOD!AK84+NDMC_EOD!AL84</f>
        <v>28</v>
      </c>
      <c r="M84">
        <f>TPDDL_EOD!AK84+TPDDL_EOD!AL84</f>
        <v>69.599999999999994</v>
      </c>
      <c r="N84">
        <f t="shared" si="7"/>
        <v>263.96000000000004</v>
      </c>
      <c r="O84" s="154">
        <f t="shared" si="8"/>
        <v>0</v>
      </c>
      <c r="P84">
        <v>99.619999999999976</v>
      </c>
      <c r="Q84">
        <v>49.919999999999987</v>
      </c>
      <c r="R84">
        <v>16.819999999999997</v>
      </c>
      <c r="S84">
        <v>27.999999999999993</v>
      </c>
      <c r="T84">
        <v>69.59999999999998</v>
      </c>
      <c r="U84" s="156">
        <f t="shared" si="9"/>
        <v>263.95999999999992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268.08999999999997</v>
      </c>
      <c r="E85">
        <f>BAWANA!AM85</f>
        <v>0</v>
      </c>
      <c r="F85">
        <f t="shared" si="11"/>
        <v>256</v>
      </c>
      <c r="G85">
        <f t="shared" si="12"/>
        <v>268.08999999999997</v>
      </c>
      <c r="H85" s="154"/>
      <c r="I85">
        <f>BRPL_EOD!AK85+BRPL_EOD!AL85</f>
        <v>99.35</v>
      </c>
      <c r="J85">
        <f>BYPL_EOD!AK85+BYPL_EOD!AL85</f>
        <v>49.63</v>
      </c>
      <c r="K85">
        <f>MES_EOD!AK85+MES_EOD!AL85</f>
        <v>21.77</v>
      </c>
      <c r="L85">
        <f>NDMC_EOD!AK85+NDMC_EOD!AL85</f>
        <v>27.93</v>
      </c>
      <c r="M85">
        <f>TPDDL_EOD!AK85+TPDDL_EOD!AL85</f>
        <v>69.41</v>
      </c>
      <c r="N85">
        <f t="shared" si="7"/>
        <v>268.09000000000003</v>
      </c>
      <c r="O85" s="154">
        <f t="shared" si="8"/>
        <v>0</v>
      </c>
      <c r="P85">
        <v>99.34999999999998</v>
      </c>
      <c r="Q85">
        <v>49.629999999999995</v>
      </c>
      <c r="R85">
        <v>21.769999999999996</v>
      </c>
      <c r="S85">
        <v>27.929999999999993</v>
      </c>
      <c r="T85">
        <v>69.409999999999982</v>
      </c>
      <c r="U85" s="156">
        <f t="shared" si="9"/>
        <v>268.08999999999992</v>
      </c>
      <c r="V85" s="154">
        <f t="shared" si="10"/>
        <v>0</v>
      </c>
      <c r="Y85">
        <f>BAWANA!AW85+BAWANA!AX85</f>
        <v>31.91</v>
      </c>
      <c r="Z85">
        <f>BAWANA!BD85+BAWANA!BE85</f>
        <v>0</v>
      </c>
      <c r="AA85">
        <f>BAWANA!X85+BAWANA!Y85</f>
        <v>31.91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261.95999999999998</v>
      </c>
      <c r="E86">
        <f>BAWANA!AM86</f>
        <v>0</v>
      </c>
      <c r="F86">
        <f t="shared" si="11"/>
        <v>256</v>
      </c>
      <c r="G86">
        <f t="shared" si="12"/>
        <v>261.95999999999998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14.82</v>
      </c>
      <c r="L86">
        <f>NDMC_EOD!AK86+NDMC_EOD!AL86</f>
        <v>28</v>
      </c>
      <c r="M86">
        <f>TPDDL_EOD!AK86+TPDDL_EOD!AL86</f>
        <v>69.599999999999994</v>
      </c>
      <c r="N86">
        <f t="shared" si="7"/>
        <v>261.96000000000004</v>
      </c>
      <c r="O86" s="154">
        <f t="shared" si="8"/>
        <v>0</v>
      </c>
      <c r="P86">
        <v>99.619999999999976</v>
      </c>
      <c r="Q86">
        <v>49.919999999999987</v>
      </c>
      <c r="R86">
        <v>14.819999999999997</v>
      </c>
      <c r="S86">
        <v>27.999999999999993</v>
      </c>
      <c r="T86">
        <v>69.59999999999998</v>
      </c>
      <c r="U86" s="156">
        <f t="shared" si="9"/>
        <v>261.95999999999992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260.95999999999998</v>
      </c>
      <c r="E87">
        <f>BAWANA!AM87</f>
        <v>0</v>
      </c>
      <c r="F87">
        <f t="shared" si="11"/>
        <v>256</v>
      </c>
      <c r="G87">
        <f t="shared" si="12"/>
        <v>260.95999999999998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13.82</v>
      </c>
      <c r="L87">
        <f>NDMC_EOD!AK87+NDMC_EOD!AL87</f>
        <v>28</v>
      </c>
      <c r="M87">
        <f>TPDDL_EOD!AK87+TPDDL_EOD!AL87</f>
        <v>69.599999999999994</v>
      </c>
      <c r="N87">
        <f t="shared" si="7"/>
        <v>260.96000000000004</v>
      </c>
      <c r="O87" s="154">
        <f t="shared" si="8"/>
        <v>0</v>
      </c>
      <c r="P87">
        <v>99.619999999999976</v>
      </c>
      <c r="Q87">
        <v>49.919999999999987</v>
      </c>
      <c r="R87">
        <v>13.819999999999997</v>
      </c>
      <c r="S87">
        <v>27.999999999999993</v>
      </c>
      <c r="T87">
        <v>69.59999999999998</v>
      </c>
      <c r="U87" s="156">
        <f t="shared" si="9"/>
        <v>260.95999999999992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259.95999999999998</v>
      </c>
      <c r="E88">
        <f>BAWANA!AM88</f>
        <v>0</v>
      </c>
      <c r="F88">
        <f t="shared" si="11"/>
        <v>256</v>
      </c>
      <c r="G88">
        <f t="shared" si="12"/>
        <v>259.95999999999998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12.82</v>
      </c>
      <c r="L88">
        <f>NDMC_EOD!AK88+NDMC_EOD!AL88</f>
        <v>28</v>
      </c>
      <c r="M88">
        <f>TPDDL_EOD!AK88+TPDDL_EOD!AL88</f>
        <v>69.599999999999994</v>
      </c>
      <c r="N88">
        <f t="shared" si="7"/>
        <v>259.96000000000004</v>
      </c>
      <c r="O88" s="154">
        <f t="shared" si="8"/>
        <v>0</v>
      </c>
      <c r="P88">
        <v>99.619999999999976</v>
      </c>
      <c r="Q88">
        <v>49.919999999999987</v>
      </c>
      <c r="R88">
        <v>12.819999999999997</v>
      </c>
      <c r="S88">
        <v>27.999999999999993</v>
      </c>
      <c r="T88">
        <v>69.59999999999998</v>
      </c>
      <c r="U88" s="156">
        <f t="shared" si="9"/>
        <v>259.95999999999992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257.95999999999998</v>
      </c>
      <c r="E89">
        <f>BAWANA!AM89</f>
        <v>0</v>
      </c>
      <c r="F89">
        <f t="shared" si="11"/>
        <v>256</v>
      </c>
      <c r="G89">
        <f t="shared" si="12"/>
        <v>257.95999999999998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10.82</v>
      </c>
      <c r="L89">
        <f>NDMC_EOD!AK89+NDMC_EOD!AL89</f>
        <v>28</v>
      </c>
      <c r="M89">
        <f>TPDDL_EOD!AK89+TPDDL_EOD!AL89</f>
        <v>69.599999999999994</v>
      </c>
      <c r="N89">
        <f t="shared" si="7"/>
        <v>257.96000000000004</v>
      </c>
      <c r="O89" s="154">
        <f t="shared" si="8"/>
        <v>0</v>
      </c>
      <c r="P89">
        <v>99.619999999999976</v>
      </c>
      <c r="Q89">
        <v>49.919999999999987</v>
      </c>
      <c r="R89">
        <v>10.819999999999999</v>
      </c>
      <c r="S89">
        <v>27.999999999999993</v>
      </c>
      <c r="T89">
        <v>69.59999999999998</v>
      </c>
      <c r="U89" s="156">
        <f t="shared" si="9"/>
        <v>257.95999999999992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255.95999999999998</v>
      </c>
      <c r="E90">
        <f>BAWANA!AM90</f>
        <v>0</v>
      </c>
      <c r="F90">
        <f t="shared" si="11"/>
        <v>256</v>
      </c>
      <c r="G90">
        <f t="shared" si="12"/>
        <v>255.95999999999998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8.82</v>
      </c>
      <c r="L90">
        <f>NDMC_EOD!AK90+NDMC_EOD!AL90</f>
        <v>28</v>
      </c>
      <c r="M90">
        <f>TPDDL_EOD!AK90+TPDDL_EOD!AL90</f>
        <v>69.599999999999994</v>
      </c>
      <c r="N90">
        <f t="shared" si="7"/>
        <v>255.96</v>
      </c>
      <c r="O90" s="154">
        <f t="shared" si="8"/>
        <v>0</v>
      </c>
      <c r="P90">
        <v>99.61999999999999</v>
      </c>
      <c r="Q90">
        <v>49.919999999999995</v>
      </c>
      <c r="R90">
        <v>8.8199999999999985</v>
      </c>
      <c r="S90">
        <v>27.999999999999996</v>
      </c>
      <c r="T90">
        <v>69.59999999999998</v>
      </c>
      <c r="U90" s="156">
        <f t="shared" si="9"/>
        <v>255.95999999999998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259.95999999999998</v>
      </c>
      <c r="E91">
        <f>BAWANA!AM91</f>
        <v>0</v>
      </c>
      <c r="F91">
        <f t="shared" si="11"/>
        <v>256</v>
      </c>
      <c r="G91">
        <f t="shared" si="12"/>
        <v>259.95999999999998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12.82</v>
      </c>
      <c r="L91">
        <f>NDMC_EOD!AK91+NDMC_EOD!AL91</f>
        <v>28</v>
      </c>
      <c r="M91">
        <f>TPDDL_EOD!AK91+TPDDL_EOD!AL91</f>
        <v>69.599999999999994</v>
      </c>
      <c r="N91">
        <f t="shared" si="7"/>
        <v>259.96000000000004</v>
      </c>
      <c r="O91" s="154">
        <f t="shared" si="8"/>
        <v>0</v>
      </c>
      <c r="P91">
        <v>99.619999999999976</v>
      </c>
      <c r="Q91">
        <v>49.919999999999987</v>
      </c>
      <c r="R91">
        <v>12.819999999999997</v>
      </c>
      <c r="S91">
        <v>27.999999999999993</v>
      </c>
      <c r="T91">
        <v>69.59999999999998</v>
      </c>
      <c r="U91" s="156">
        <f t="shared" si="9"/>
        <v>259.95999999999992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252.95999999999998</v>
      </c>
      <c r="E92">
        <f>BAWANA!AM92</f>
        <v>0</v>
      </c>
      <c r="F92">
        <f t="shared" si="11"/>
        <v>256</v>
      </c>
      <c r="G92">
        <f t="shared" si="12"/>
        <v>252.95999999999998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28</v>
      </c>
      <c r="M92">
        <f>TPDDL_EOD!AK92+TPDDL_EOD!AL92</f>
        <v>69.599999999999994</v>
      </c>
      <c r="N92">
        <f t="shared" si="7"/>
        <v>252.96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27.999999999999996</v>
      </c>
      <c r="T92">
        <v>69.59999999999998</v>
      </c>
      <c r="U92" s="156">
        <f t="shared" si="9"/>
        <v>252.95999999999998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252.95999999999998</v>
      </c>
      <c r="E93">
        <f>BAWANA!AM93</f>
        <v>0</v>
      </c>
      <c r="F93">
        <f t="shared" si="11"/>
        <v>256</v>
      </c>
      <c r="G93">
        <f t="shared" si="12"/>
        <v>252.95999999999998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28</v>
      </c>
      <c r="M93">
        <f>TPDDL_EOD!AK93+TPDDL_EOD!AL93</f>
        <v>69.599999999999994</v>
      </c>
      <c r="N93">
        <f t="shared" si="7"/>
        <v>252.96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27.999999999999996</v>
      </c>
      <c r="T93">
        <v>69.59999999999998</v>
      </c>
      <c r="U93" s="156">
        <f t="shared" si="9"/>
        <v>252.95999999999998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252.95999999999998</v>
      </c>
      <c r="E94">
        <f>BAWANA!AM94</f>
        <v>0</v>
      </c>
      <c r="F94">
        <f t="shared" si="11"/>
        <v>256</v>
      </c>
      <c r="G94">
        <f t="shared" si="12"/>
        <v>252.95999999999998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28</v>
      </c>
      <c r="M94">
        <f>TPDDL_EOD!AK94+TPDDL_EOD!AL94</f>
        <v>69.599999999999994</v>
      </c>
      <c r="N94">
        <f t="shared" si="7"/>
        <v>252.96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27.999999999999996</v>
      </c>
      <c r="T94">
        <v>69.59999999999998</v>
      </c>
      <c r="U94" s="156">
        <f t="shared" si="9"/>
        <v>252.95999999999998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233.36</v>
      </c>
      <c r="E95">
        <f>BAWANA!AM95</f>
        <v>0</v>
      </c>
      <c r="F95">
        <f t="shared" si="11"/>
        <v>256</v>
      </c>
      <c r="G95">
        <f t="shared" si="12"/>
        <v>233.36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50</v>
      </c>
      <c r="N95">
        <f t="shared" si="7"/>
        <v>233.36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28</v>
      </c>
      <c r="T95">
        <v>50</v>
      </c>
      <c r="U95" s="156">
        <f t="shared" si="9"/>
        <v>233.36</v>
      </c>
      <c r="V95" s="154">
        <f t="shared" si="10"/>
        <v>0</v>
      </c>
      <c r="Y95">
        <f>BAWANA!AW95+BAWANA!AX95</f>
        <v>32</v>
      </c>
      <c r="Z95">
        <f>BAWANA!BD95+BAWANA!BE95</f>
        <v>4.6399999999999997</v>
      </c>
      <c r="AA95">
        <f>BAWANA!X95+BAWANA!Y95</f>
        <v>32</v>
      </c>
      <c r="AB95">
        <f>BAWANA!AE95+BAWANA!AF95</f>
        <v>4.6399999999999997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233.36</v>
      </c>
      <c r="E96">
        <f>BAWANA!AM96</f>
        <v>0</v>
      </c>
      <c r="F96">
        <f t="shared" si="11"/>
        <v>256</v>
      </c>
      <c r="G96">
        <f t="shared" si="12"/>
        <v>233.36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233.36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28</v>
      </c>
      <c r="T96">
        <v>50</v>
      </c>
      <c r="U96" s="156">
        <f t="shared" si="9"/>
        <v>233.36</v>
      </c>
      <c r="V96" s="154">
        <f t="shared" si="10"/>
        <v>0</v>
      </c>
      <c r="Y96">
        <f>BAWANA!AW96+BAWANA!AX96</f>
        <v>32</v>
      </c>
      <c r="Z96">
        <f>BAWANA!BD96+BAWANA!BE96</f>
        <v>4.6399999999999997</v>
      </c>
      <c r="AA96">
        <f>BAWANA!X96+BAWANA!Y96</f>
        <v>32</v>
      </c>
      <c r="AB96">
        <f>BAWANA!AE96+BAWANA!AF96</f>
        <v>4.6399999999999997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233.36</v>
      </c>
      <c r="E97">
        <f>BAWANA!AM97</f>
        <v>0</v>
      </c>
      <c r="F97">
        <f t="shared" si="11"/>
        <v>256</v>
      </c>
      <c r="G97">
        <f t="shared" si="12"/>
        <v>233.36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28</v>
      </c>
      <c r="M97">
        <f>TPDDL_EOD!AK97+TPDDL_EOD!AL97</f>
        <v>50</v>
      </c>
      <c r="N97">
        <f t="shared" si="7"/>
        <v>233.36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28</v>
      </c>
      <c r="T97">
        <v>50</v>
      </c>
      <c r="U97" s="156">
        <f t="shared" si="9"/>
        <v>233.36</v>
      </c>
      <c r="V97" s="154">
        <f t="shared" si="10"/>
        <v>0</v>
      </c>
      <c r="Y97">
        <f>BAWANA!AW97+BAWANA!AX97</f>
        <v>32</v>
      </c>
      <c r="Z97">
        <f>BAWANA!BD97+BAWANA!BE97</f>
        <v>4.6399999999999997</v>
      </c>
      <c r="AA97">
        <f>BAWANA!X97+BAWANA!Y97</f>
        <v>32</v>
      </c>
      <c r="AB97">
        <f>BAWANA!AE97+BAWANA!AF97</f>
        <v>4.6399999999999997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233.36</v>
      </c>
      <c r="E98">
        <f>BAWANA!AM98</f>
        <v>0</v>
      </c>
      <c r="F98">
        <f t="shared" si="11"/>
        <v>256</v>
      </c>
      <c r="G98">
        <f t="shared" si="12"/>
        <v>233.36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233.36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28</v>
      </c>
      <c r="T98">
        <v>50</v>
      </c>
      <c r="U98" s="156">
        <f t="shared" si="9"/>
        <v>233.36</v>
      </c>
      <c r="V98" s="154">
        <f t="shared" si="10"/>
        <v>0</v>
      </c>
      <c r="Y98">
        <f>BAWANA!AW98+BAWANA!AX98</f>
        <v>32</v>
      </c>
      <c r="Z98">
        <f>BAWANA!BD98+BAWANA!BE98</f>
        <v>4.6399999999999997</v>
      </c>
      <c r="AA98">
        <f>BAWANA!X98+BAWANA!Y98</f>
        <v>32</v>
      </c>
      <c r="AB98">
        <f>BAWANA!AE98+BAWANA!AF98</f>
        <v>4.6399999999999997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5.8907924999999919</v>
      </c>
      <c r="E99" s="156">
        <f t="shared" si="14"/>
        <v>0</v>
      </c>
      <c r="F99" s="156">
        <f t="shared" si="14"/>
        <v>6.1440000000000001</v>
      </c>
      <c r="G99" s="156">
        <f t="shared" si="14"/>
        <v>5.8907924999999919</v>
      </c>
      <c r="H99" s="156"/>
      <c r="I99" s="156">
        <f t="shared" si="14"/>
        <v>2.2575950000000002</v>
      </c>
      <c r="J99" s="156">
        <f t="shared" si="14"/>
        <v>1.1428700000000009</v>
      </c>
      <c r="K99" s="156">
        <f t="shared" si="14"/>
        <v>0.28657000000000027</v>
      </c>
      <c r="L99" s="156">
        <f t="shared" si="14"/>
        <v>0.64187749999999999</v>
      </c>
      <c r="M99" s="156">
        <f t="shared" si="14"/>
        <v>1.5438900000000018</v>
      </c>
      <c r="N99" s="156">
        <f t="shared" si="14"/>
        <v>5.8728024999999917</v>
      </c>
      <c r="O99" s="156">
        <f t="shared" si="14"/>
        <v>1.7989999999999954E-2</v>
      </c>
      <c r="P99" s="156">
        <f t="shared" si="14"/>
        <v>2.2649542516662868</v>
      </c>
      <c r="Q99" s="156">
        <f t="shared" si="14"/>
        <v>1.1459837363391294</v>
      </c>
      <c r="R99" s="156">
        <f t="shared" si="14"/>
        <v>0.2865775881881224</v>
      </c>
      <c r="S99" s="156">
        <f t="shared" si="14"/>
        <v>0.64443612372028547</v>
      </c>
      <c r="T99" s="156">
        <f t="shared" si="14"/>
        <v>1.5488408000861791</v>
      </c>
      <c r="U99" s="156">
        <f t="shared" si="14"/>
        <v>5.8907924999999919</v>
      </c>
      <c r="V99" s="156">
        <f t="shared" si="10"/>
        <v>0</v>
      </c>
      <c r="Y99" s="156">
        <f>SUM(Y3:Y98)/4000</f>
        <v>0.76784999999999992</v>
      </c>
      <c r="Z99" s="156">
        <f t="shared" ref="Z99:AD99" si="15">SUM(Z3:Z98)/4000</f>
        <v>0.15337749999999997</v>
      </c>
      <c r="AA99" s="156">
        <f t="shared" si="15"/>
        <v>0.76784999999999992</v>
      </c>
      <c r="AB99" s="156">
        <f t="shared" si="15"/>
        <v>0.15337749999999997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44.835000000000001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43.253999999999998</v>
      </c>
      <c r="AH3">
        <v>0</v>
      </c>
      <c r="AI3">
        <v>0</v>
      </c>
      <c r="AJ3">
        <v>0</v>
      </c>
      <c r="AK3">
        <v>53.044199999999996</v>
      </c>
      <c r="AL3">
        <v>11.62</v>
      </c>
      <c r="AM3">
        <v>0</v>
      </c>
      <c r="AN3">
        <v>0.47825000000000001</v>
      </c>
      <c r="AO3">
        <v>0</v>
      </c>
      <c r="AP3">
        <v>2.8182</v>
      </c>
      <c r="AQ3">
        <v>0</v>
      </c>
      <c r="AR3">
        <v>24.48264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3493.2247739999998</v>
      </c>
    </row>
    <row r="4" spans="1:53">
      <c r="A4" t="s">
        <v>46</v>
      </c>
      <c r="B4">
        <v>0</v>
      </c>
      <c r="C4">
        <v>44.835000000000001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43.253999999999998</v>
      </c>
      <c r="AH4">
        <v>0</v>
      </c>
      <c r="AI4">
        <v>0</v>
      </c>
      <c r="AJ4">
        <v>0</v>
      </c>
      <c r="AK4">
        <v>53.044199999999996</v>
      </c>
      <c r="AL4">
        <v>11.62</v>
      </c>
      <c r="AM4">
        <v>0</v>
      </c>
      <c r="AN4">
        <v>0.47825000000000001</v>
      </c>
      <c r="AO4">
        <v>0</v>
      </c>
      <c r="AP4">
        <v>2.8182</v>
      </c>
      <c r="AQ4">
        <v>0</v>
      </c>
      <c r="AR4">
        <v>24.48264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3493.2247739999998</v>
      </c>
    </row>
    <row r="5" spans="1:53">
      <c r="A5" t="s">
        <v>47</v>
      </c>
      <c r="B5">
        <v>0</v>
      </c>
      <c r="C5">
        <v>44.835000000000001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43.253999999999998</v>
      </c>
      <c r="AH5">
        <v>0</v>
      </c>
      <c r="AI5">
        <v>0</v>
      </c>
      <c r="AJ5">
        <v>0</v>
      </c>
      <c r="AK5">
        <v>53.044199999999996</v>
      </c>
      <c r="AL5">
        <v>11.62</v>
      </c>
      <c r="AM5">
        <v>0</v>
      </c>
      <c r="AN5">
        <v>0.47825000000000001</v>
      </c>
      <c r="AO5">
        <v>0</v>
      </c>
      <c r="AP5">
        <v>2.8182</v>
      </c>
      <c r="AQ5">
        <v>0</v>
      </c>
      <c r="AR5">
        <v>24.48264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3493.2247739999998</v>
      </c>
    </row>
    <row r="6" spans="1:53">
      <c r="A6" t="s">
        <v>48</v>
      </c>
      <c r="B6">
        <v>0</v>
      </c>
      <c r="C6">
        <v>44.835000000000001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43.253999999999998</v>
      </c>
      <c r="AH6">
        <v>0</v>
      </c>
      <c r="AI6">
        <v>0</v>
      </c>
      <c r="AJ6">
        <v>0</v>
      </c>
      <c r="AK6">
        <v>53.044199999999996</v>
      </c>
      <c r="AL6">
        <v>23.24</v>
      </c>
      <c r="AM6">
        <v>0</v>
      </c>
      <c r="AN6">
        <v>0.47825000000000001</v>
      </c>
      <c r="AO6">
        <v>0</v>
      </c>
      <c r="AP6">
        <v>2.8182</v>
      </c>
      <c r="AQ6">
        <v>0</v>
      </c>
      <c r="AR6">
        <v>15.87336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3496.2354939999996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43.253999999999998</v>
      </c>
      <c r="AH7">
        <v>0</v>
      </c>
      <c r="AI7">
        <v>0</v>
      </c>
      <c r="AJ7">
        <v>0</v>
      </c>
      <c r="AK7">
        <v>53.044199999999996</v>
      </c>
      <c r="AL7">
        <v>53.451999999999998</v>
      </c>
      <c r="AM7">
        <v>0</v>
      </c>
      <c r="AN7">
        <v>0.47825000000000001</v>
      </c>
      <c r="AO7">
        <v>0</v>
      </c>
      <c r="AP7">
        <v>7.3017000000000003</v>
      </c>
      <c r="AQ7">
        <v>0</v>
      </c>
      <c r="AR7">
        <v>15.87336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3530.9309939999998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43.253999999999998</v>
      </c>
      <c r="AH8">
        <v>0</v>
      </c>
      <c r="AI8">
        <v>0</v>
      </c>
      <c r="AJ8">
        <v>0</v>
      </c>
      <c r="AK8">
        <v>53.044199999999996</v>
      </c>
      <c r="AL8">
        <v>53.451999999999998</v>
      </c>
      <c r="AM8">
        <v>0</v>
      </c>
      <c r="AN8">
        <v>0.47825000000000001</v>
      </c>
      <c r="AO8">
        <v>0</v>
      </c>
      <c r="AP8">
        <v>7.3017000000000003</v>
      </c>
      <c r="AQ8">
        <v>0</v>
      </c>
      <c r="AR8">
        <v>15.87336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3530.9309939999998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43.253999999999998</v>
      </c>
      <c r="AH9">
        <v>0</v>
      </c>
      <c r="AI9">
        <v>0</v>
      </c>
      <c r="AJ9">
        <v>0</v>
      </c>
      <c r="AK9">
        <v>53.044199999999996</v>
      </c>
      <c r="AL9">
        <v>53.451999999999998</v>
      </c>
      <c r="AM9">
        <v>0</v>
      </c>
      <c r="AN9">
        <v>0.47825000000000001</v>
      </c>
      <c r="AO9">
        <v>0</v>
      </c>
      <c r="AP9">
        <v>7.3017000000000003</v>
      </c>
      <c r="AQ9">
        <v>0</v>
      </c>
      <c r="AR9">
        <v>15.87336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3530.9309939999998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43.253999999999998</v>
      </c>
      <c r="AH10">
        <v>0</v>
      </c>
      <c r="AI10">
        <v>0</v>
      </c>
      <c r="AJ10">
        <v>0</v>
      </c>
      <c r="AK10">
        <v>53.044199999999996</v>
      </c>
      <c r="AL10">
        <v>53.451999999999998</v>
      </c>
      <c r="AM10">
        <v>0</v>
      </c>
      <c r="AN10">
        <v>0.47825000000000001</v>
      </c>
      <c r="AO10">
        <v>0</v>
      </c>
      <c r="AP10">
        <v>7.3017000000000003</v>
      </c>
      <c r="AQ10">
        <v>0</v>
      </c>
      <c r="AR10">
        <v>15.87336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3530.9309939999998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43.253999999999998</v>
      </c>
      <c r="AH11">
        <v>0</v>
      </c>
      <c r="AI11">
        <v>0</v>
      </c>
      <c r="AJ11">
        <v>0</v>
      </c>
      <c r="AK11">
        <v>53.044199999999996</v>
      </c>
      <c r="AL11">
        <v>53.451999999999998</v>
      </c>
      <c r="AM11">
        <v>0</v>
      </c>
      <c r="AN11">
        <v>0.47825000000000001</v>
      </c>
      <c r="AO11">
        <v>0</v>
      </c>
      <c r="AP11">
        <v>7.3017000000000003</v>
      </c>
      <c r="AQ11">
        <v>0</v>
      </c>
      <c r="AR11">
        <v>15.87336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3530.9309939999998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43.253999999999998</v>
      </c>
      <c r="AH12">
        <v>0</v>
      </c>
      <c r="AI12">
        <v>0</v>
      </c>
      <c r="AJ12">
        <v>0</v>
      </c>
      <c r="AK12">
        <v>53.044199999999996</v>
      </c>
      <c r="AL12">
        <v>53.451999999999998</v>
      </c>
      <c r="AM12">
        <v>0</v>
      </c>
      <c r="AN12">
        <v>0.47825000000000001</v>
      </c>
      <c r="AO12">
        <v>0</v>
      </c>
      <c r="AP12">
        <v>7.3017000000000003</v>
      </c>
      <c r="AQ12">
        <v>0</v>
      </c>
      <c r="AR12">
        <v>15.87336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3530.9309939999998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43.253999999999998</v>
      </c>
      <c r="AH13">
        <v>0</v>
      </c>
      <c r="AI13">
        <v>0</v>
      </c>
      <c r="AJ13">
        <v>0</v>
      </c>
      <c r="AK13">
        <v>53.044199999999996</v>
      </c>
      <c r="AL13">
        <v>23.24</v>
      </c>
      <c r="AM13">
        <v>0</v>
      </c>
      <c r="AN13">
        <v>0.47825000000000001</v>
      </c>
      <c r="AO13">
        <v>0</v>
      </c>
      <c r="AP13">
        <v>2.8182</v>
      </c>
      <c r="AQ13">
        <v>0</v>
      </c>
      <c r="AR13">
        <v>15.87336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3496.2354939999996</v>
      </c>
    </row>
    <row r="14" spans="1:53">
      <c r="A14" t="s">
        <v>56</v>
      </c>
      <c r="B14">
        <v>0</v>
      </c>
      <c r="C14">
        <v>44.625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43.253999999999998</v>
      </c>
      <c r="AH14">
        <v>0</v>
      </c>
      <c r="AI14">
        <v>0</v>
      </c>
      <c r="AJ14">
        <v>0</v>
      </c>
      <c r="AK14">
        <v>53.044199999999996</v>
      </c>
      <c r="AL14">
        <v>11.62</v>
      </c>
      <c r="AM14">
        <v>0</v>
      </c>
      <c r="AN14">
        <v>0.47825000000000001</v>
      </c>
      <c r="AO14">
        <v>0</v>
      </c>
      <c r="AP14">
        <v>2.8182</v>
      </c>
      <c r="AQ14">
        <v>0</v>
      </c>
      <c r="AR14">
        <v>15.87336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3484.4054939999996</v>
      </c>
    </row>
    <row r="15" spans="1:53">
      <c r="A15" t="s">
        <v>57</v>
      </c>
      <c r="B15">
        <v>0</v>
      </c>
      <c r="C15">
        <v>44.625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43.253999999999998</v>
      </c>
      <c r="AH15">
        <v>0</v>
      </c>
      <c r="AI15">
        <v>0</v>
      </c>
      <c r="AJ15">
        <v>0</v>
      </c>
      <c r="AK15">
        <v>53.044199999999996</v>
      </c>
      <c r="AL15">
        <v>11.62</v>
      </c>
      <c r="AM15">
        <v>0</v>
      </c>
      <c r="AN15">
        <v>0.47825000000000001</v>
      </c>
      <c r="AO15">
        <v>0</v>
      </c>
      <c r="AP15">
        <v>2.8182</v>
      </c>
      <c r="AQ15">
        <v>0</v>
      </c>
      <c r="AR15">
        <v>15.87336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3484.4054939999996</v>
      </c>
    </row>
    <row r="16" spans="1:53">
      <c r="A16" t="s">
        <v>58</v>
      </c>
      <c r="B16">
        <v>0</v>
      </c>
      <c r="C16">
        <v>44.625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43.253999999999998</v>
      </c>
      <c r="AH16">
        <v>0</v>
      </c>
      <c r="AI16">
        <v>0</v>
      </c>
      <c r="AJ16">
        <v>0</v>
      </c>
      <c r="AK16">
        <v>53.044199999999996</v>
      </c>
      <c r="AL16">
        <v>11.62</v>
      </c>
      <c r="AM16">
        <v>0</v>
      </c>
      <c r="AN16">
        <v>0.47825000000000001</v>
      </c>
      <c r="AO16">
        <v>0</v>
      </c>
      <c r="AP16">
        <v>2.8182</v>
      </c>
      <c r="AQ16">
        <v>0</v>
      </c>
      <c r="AR16">
        <v>15.87336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3484.4054939999996</v>
      </c>
    </row>
    <row r="17" spans="1:53">
      <c r="A17" t="s">
        <v>59</v>
      </c>
      <c r="B17">
        <v>0</v>
      </c>
      <c r="C17">
        <v>44.625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43.253999999999998</v>
      </c>
      <c r="AH17">
        <v>0</v>
      </c>
      <c r="AI17">
        <v>0</v>
      </c>
      <c r="AJ17">
        <v>0</v>
      </c>
      <c r="AK17">
        <v>53.044199999999996</v>
      </c>
      <c r="AL17">
        <v>11.62</v>
      </c>
      <c r="AM17">
        <v>0</v>
      </c>
      <c r="AN17">
        <v>0.47825000000000001</v>
      </c>
      <c r="AO17">
        <v>0</v>
      </c>
      <c r="AP17">
        <v>7.3017000000000003</v>
      </c>
      <c r="AQ17">
        <v>0</v>
      </c>
      <c r="AR17">
        <v>15.87336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3488.8889939999995</v>
      </c>
    </row>
    <row r="18" spans="1:53">
      <c r="A18" t="s">
        <v>60</v>
      </c>
      <c r="B18">
        <v>0</v>
      </c>
      <c r="C18">
        <v>44.625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43.253999999999998</v>
      </c>
      <c r="AH18">
        <v>0</v>
      </c>
      <c r="AI18">
        <v>0</v>
      </c>
      <c r="AJ18">
        <v>0</v>
      </c>
      <c r="AK18">
        <v>53.044199999999996</v>
      </c>
      <c r="AL18">
        <v>11.62</v>
      </c>
      <c r="AM18">
        <v>0</v>
      </c>
      <c r="AN18">
        <v>0.47825000000000001</v>
      </c>
      <c r="AO18">
        <v>0</v>
      </c>
      <c r="AP18">
        <v>7.3017000000000003</v>
      </c>
      <c r="AQ18">
        <v>0</v>
      </c>
      <c r="AR18">
        <v>15.87336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3488.8889939999995</v>
      </c>
    </row>
    <row r="19" spans="1:53">
      <c r="A19" t="s">
        <v>61</v>
      </c>
      <c r="B19">
        <v>0</v>
      </c>
      <c r="C19">
        <v>44.625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43.253999999999998</v>
      </c>
      <c r="AH19">
        <v>0</v>
      </c>
      <c r="AI19">
        <v>0</v>
      </c>
      <c r="AJ19">
        <v>0</v>
      </c>
      <c r="AK19">
        <v>53.044199999999996</v>
      </c>
      <c r="AL19">
        <v>11.62</v>
      </c>
      <c r="AM19">
        <v>0</v>
      </c>
      <c r="AN19">
        <v>0.47825000000000001</v>
      </c>
      <c r="AO19">
        <v>0</v>
      </c>
      <c r="AP19">
        <v>7.3017000000000003</v>
      </c>
      <c r="AQ19">
        <v>0</v>
      </c>
      <c r="AR19">
        <v>15.87336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3488.8889939999995</v>
      </c>
    </row>
    <row r="20" spans="1:53">
      <c r="A20" t="s">
        <v>62</v>
      </c>
      <c r="B20">
        <v>0</v>
      </c>
      <c r="C20">
        <v>44.625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43.253999999999998</v>
      </c>
      <c r="AH20">
        <v>0</v>
      </c>
      <c r="AI20">
        <v>0</v>
      </c>
      <c r="AJ20">
        <v>0</v>
      </c>
      <c r="AK20">
        <v>53.044199999999996</v>
      </c>
      <c r="AL20">
        <v>11.62</v>
      </c>
      <c r="AM20">
        <v>0</v>
      </c>
      <c r="AN20">
        <v>0.47825000000000001</v>
      </c>
      <c r="AO20">
        <v>0</v>
      </c>
      <c r="AP20">
        <v>7.3017000000000003</v>
      </c>
      <c r="AQ20">
        <v>0</v>
      </c>
      <c r="AR20">
        <v>15.87336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3488.8889939999995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43.253999999999998</v>
      </c>
      <c r="AH21">
        <v>0</v>
      </c>
      <c r="AI21">
        <v>0</v>
      </c>
      <c r="AJ21">
        <v>0</v>
      </c>
      <c r="AK21">
        <v>53.044199999999996</v>
      </c>
      <c r="AL21">
        <v>11.62</v>
      </c>
      <c r="AM21">
        <v>0</v>
      </c>
      <c r="AN21">
        <v>0.47825000000000001</v>
      </c>
      <c r="AO21">
        <v>0</v>
      </c>
      <c r="AP21">
        <v>7.3017000000000003</v>
      </c>
      <c r="AQ21">
        <v>0</v>
      </c>
      <c r="AR21">
        <v>15.87336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3488.8889939999995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43.253999999999998</v>
      </c>
      <c r="AH22">
        <v>0</v>
      </c>
      <c r="AI22">
        <v>0</v>
      </c>
      <c r="AJ22">
        <v>0</v>
      </c>
      <c r="AK22">
        <v>53.044199999999996</v>
      </c>
      <c r="AL22">
        <v>11.62</v>
      </c>
      <c r="AM22">
        <v>0</v>
      </c>
      <c r="AN22">
        <v>0.47825000000000001</v>
      </c>
      <c r="AO22">
        <v>0</v>
      </c>
      <c r="AP22">
        <v>7.0454999999999997</v>
      </c>
      <c r="AQ22">
        <v>0</v>
      </c>
      <c r="AR22">
        <v>15.87336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3488.6327939999996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6.4089999999999998</v>
      </c>
      <c r="AG23">
        <v>43.253999999999998</v>
      </c>
      <c r="AH23">
        <v>0</v>
      </c>
      <c r="AI23">
        <v>0</v>
      </c>
      <c r="AJ23">
        <v>0</v>
      </c>
      <c r="AK23">
        <v>53.044199999999996</v>
      </c>
      <c r="AL23">
        <v>11.62</v>
      </c>
      <c r="AM23">
        <v>0</v>
      </c>
      <c r="AN23">
        <v>0.47825000000000001</v>
      </c>
      <c r="AO23">
        <v>0</v>
      </c>
      <c r="AP23">
        <v>3.2025000000000001</v>
      </c>
      <c r="AQ23">
        <v>0</v>
      </c>
      <c r="AR23">
        <v>15.87336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3484.7897939999993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6.4089999999999998</v>
      </c>
      <c r="AG24">
        <v>43.253999999999998</v>
      </c>
      <c r="AH24">
        <v>0</v>
      </c>
      <c r="AI24">
        <v>0</v>
      </c>
      <c r="AJ24">
        <v>0</v>
      </c>
      <c r="AK24">
        <v>53.044199999999996</v>
      </c>
      <c r="AL24">
        <v>11.62</v>
      </c>
      <c r="AM24">
        <v>0</v>
      </c>
      <c r="AN24">
        <v>0.47825000000000001</v>
      </c>
      <c r="AO24">
        <v>0</v>
      </c>
      <c r="AP24">
        <v>3.2025000000000001</v>
      </c>
      <c r="AQ24">
        <v>0</v>
      </c>
      <c r="AR24">
        <v>15.87336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3484.7897939999993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4.4904999999999999</v>
      </c>
      <c r="AF25">
        <v>6.4089999999999998</v>
      </c>
      <c r="AG25">
        <v>43.253999999999998</v>
      </c>
      <c r="AH25">
        <v>0</v>
      </c>
      <c r="AI25">
        <v>0</v>
      </c>
      <c r="AJ25">
        <v>0</v>
      </c>
      <c r="AK25">
        <v>53.044199999999996</v>
      </c>
      <c r="AL25">
        <v>11.62</v>
      </c>
      <c r="AM25">
        <v>0</v>
      </c>
      <c r="AN25">
        <v>0.47825000000000001</v>
      </c>
      <c r="AO25">
        <v>0</v>
      </c>
      <c r="AP25">
        <v>3.2025000000000001</v>
      </c>
      <c r="AQ25">
        <v>0</v>
      </c>
      <c r="AR25">
        <v>15.87336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3484.7897939999993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0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4.4904999999999999</v>
      </c>
      <c r="AF26">
        <v>6.4089999999999998</v>
      </c>
      <c r="AG26">
        <v>43.253999999999998</v>
      </c>
      <c r="AH26">
        <v>23.390899999999998</v>
      </c>
      <c r="AI26">
        <v>0</v>
      </c>
      <c r="AJ26">
        <v>0</v>
      </c>
      <c r="AK26">
        <v>53.044199999999996</v>
      </c>
      <c r="AL26">
        <v>11.62</v>
      </c>
      <c r="AM26">
        <v>0</v>
      </c>
      <c r="AN26">
        <v>0.47825000000000001</v>
      </c>
      <c r="AO26">
        <v>0</v>
      </c>
      <c r="AP26">
        <v>3.2025000000000001</v>
      </c>
      <c r="AQ26">
        <v>0</v>
      </c>
      <c r="AR26">
        <v>15.87336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3508.1806939999992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0</v>
      </c>
      <c r="Y27">
        <v>691.74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4.4904999999999999</v>
      </c>
      <c r="AF27">
        <v>6.4089999999999998</v>
      </c>
      <c r="AG27">
        <v>43.253999999999998</v>
      </c>
      <c r="AH27">
        <v>46.781799999999997</v>
      </c>
      <c r="AI27">
        <v>0</v>
      </c>
      <c r="AJ27">
        <v>0</v>
      </c>
      <c r="AK27">
        <v>53.044199999999996</v>
      </c>
      <c r="AL27">
        <v>11.62</v>
      </c>
      <c r="AM27">
        <v>0</v>
      </c>
      <c r="AN27">
        <v>0.47825000000000001</v>
      </c>
      <c r="AO27">
        <v>0</v>
      </c>
      <c r="AP27">
        <v>3.2025000000000001</v>
      </c>
      <c r="AQ27">
        <v>15.561</v>
      </c>
      <c r="AR27">
        <v>15.87336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3547.1325939999997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0</v>
      </c>
      <c r="Y28">
        <v>691.74</v>
      </c>
      <c r="Z28">
        <v>0</v>
      </c>
      <c r="AA28">
        <v>0</v>
      </c>
      <c r="AB28">
        <v>0</v>
      </c>
      <c r="AC28">
        <v>0</v>
      </c>
      <c r="AD28">
        <v>9.1149000000000004</v>
      </c>
      <c r="AE28">
        <v>4.4904999999999999</v>
      </c>
      <c r="AF28">
        <v>6.4089999999999998</v>
      </c>
      <c r="AG28">
        <v>43.253999999999998</v>
      </c>
      <c r="AH28">
        <v>70.172700000000006</v>
      </c>
      <c r="AI28">
        <v>0</v>
      </c>
      <c r="AJ28">
        <v>0</v>
      </c>
      <c r="AK28">
        <v>53.044199999999996</v>
      </c>
      <c r="AL28">
        <v>11.62</v>
      </c>
      <c r="AM28">
        <v>0</v>
      </c>
      <c r="AN28">
        <v>0.47825000000000001</v>
      </c>
      <c r="AO28">
        <v>0</v>
      </c>
      <c r="AP28">
        <v>2.6901000000000002</v>
      </c>
      <c r="AQ28">
        <v>31.122</v>
      </c>
      <c r="AR28">
        <v>15.87336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3594.6869939999992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0</v>
      </c>
      <c r="Y29">
        <v>691.74</v>
      </c>
      <c r="Z29">
        <v>0</v>
      </c>
      <c r="AA29">
        <v>0</v>
      </c>
      <c r="AB29">
        <v>0</v>
      </c>
      <c r="AC29">
        <v>9.6778399999999998</v>
      </c>
      <c r="AD29">
        <v>18.229800000000001</v>
      </c>
      <c r="AE29">
        <v>4.4904999999999999</v>
      </c>
      <c r="AF29">
        <v>8.8740000000000006</v>
      </c>
      <c r="AG29">
        <v>43.253999999999998</v>
      </c>
      <c r="AH29">
        <v>93.563599999999994</v>
      </c>
      <c r="AI29">
        <v>0</v>
      </c>
      <c r="AJ29">
        <v>0</v>
      </c>
      <c r="AK29">
        <v>53.044199999999996</v>
      </c>
      <c r="AL29">
        <v>11.62</v>
      </c>
      <c r="AM29">
        <v>0</v>
      </c>
      <c r="AN29">
        <v>0.47825000000000001</v>
      </c>
      <c r="AO29">
        <v>0</v>
      </c>
      <c r="AP29">
        <v>2.6901000000000002</v>
      </c>
      <c r="AQ29">
        <v>46.683</v>
      </c>
      <c r="AR29">
        <v>15.87336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3654.8966339999988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0</v>
      </c>
      <c r="Y30">
        <v>691.74</v>
      </c>
      <c r="Z30">
        <v>0</v>
      </c>
      <c r="AA30">
        <v>0</v>
      </c>
      <c r="AB30">
        <v>13.17004</v>
      </c>
      <c r="AC30">
        <v>9.6778399999999998</v>
      </c>
      <c r="AD30">
        <v>27.3447</v>
      </c>
      <c r="AE30">
        <v>19.245000000000001</v>
      </c>
      <c r="AF30">
        <v>17.748000000000001</v>
      </c>
      <c r="AG30">
        <v>43.253999999999998</v>
      </c>
      <c r="AH30">
        <v>93.563599999999994</v>
      </c>
      <c r="AI30">
        <v>2.5459999999999998</v>
      </c>
      <c r="AJ30">
        <v>0</v>
      </c>
      <c r="AK30">
        <v>53.044199999999996</v>
      </c>
      <c r="AL30">
        <v>11.62</v>
      </c>
      <c r="AM30">
        <v>0</v>
      </c>
      <c r="AN30">
        <v>0.47825000000000001</v>
      </c>
      <c r="AO30">
        <v>0</v>
      </c>
      <c r="AP30">
        <v>2.6901000000000002</v>
      </c>
      <c r="AQ30">
        <v>62.244</v>
      </c>
      <c r="AR30">
        <v>15.87336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3718.917073999999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0</v>
      </c>
      <c r="Y31">
        <v>691.74</v>
      </c>
      <c r="Z31">
        <v>13.1076</v>
      </c>
      <c r="AA31">
        <v>0</v>
      </c>
      <c r="AB31">
        <v>26.34008</v>
      </c>
      <c r="AC31">
        <v>19.374780999999999</v>
      </c>
      <c r="AD31">
        <v>27.408107999999999</v>
      </c>
      <c r="AE31">
        <v>49.436556000000003</v>
      </c>
      <c r="AF31">
        <v>30.565999999999999</v>
      </c>
      <c r="AG31">
        <v>43.253999999999998</v>
      </c>
      <c r="AH31">
        <v>116.9545</v>
      </c>
      <c r="AI31">
        <v>16.548999999999999</v>
      </c>
      <c r="AJ31">
        <v>0</v>
      </c>
      <c r="AK31">
        <v>53.044199999999996</v>
      </c>
      <c r="AL31">
        <v>11.62</v>
      </c>
      <c r="AM31">
        <v>0</v>
      </c>
      <c r="AN31">
        <v>0.47825000000000001</v>
      </c>
      <c r="AO31">
        <v>0</v>
      </c>
      <c r="AP31">
        <v>2.6901000000000002</v>
      </c>
      <c r="AQ31">
        <v>62.244</v>
      </c>
      <c r="AR31">
        <v>15.87336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3834.2625189999994</v>
      </c>
    </row>
    <row r="32" spans="1:53">
      <c r="A32" t="s">
        <v>74</v>
      </c>
      <c r="B32">
        <v>0</v>
      </c>
      <c r="C32">
        <v>44.52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0</v>
      </c>
      <c r="Y32">
        <v>691.74</v>
      </c>
      <c r="Z32">
        <v>13.1076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30.565999999999999</v>
      </c>
      <c r="AG32">
        <v>43.253999999999998</v>
      </c>
      <c r="AH32">
        <v>116.9545</v>
      </c>
      <c r="AI32">
        <v>16.548999999999999</v>
      </c>
      <c r="AJ32">
        <v>0</v>
      </c>
      <c r="AK32">
        <v>53.044199999999996</v>
      </c>
      <c r="AL32">
        <v>11.62</v>
      </c>
      <c r="AM32">
        <v>0</v>
      </c>
      <c r="AN32">
        <v>0.47825000000000001</v>
      </c>
      <c r="AO32">
        <v>0</v>
      </c>
      <c r="AP32">
        <v>2.6901000000000002</v>
      </c>
      <c r="AQ32">
        <v>62.244</v>
      </c>
      <c r="AR32">
        <v>15.87336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3847.3275589999989</v>
      </c>
    </row>
    <row r="33" spans="1:53">
      <c r="A33" t="s">
        <v>75</v>
      </c>
      <c r="B33">
        <v>0</v>
      </c>
      <c r="C33">
        <v>44.52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0</v>
      </c>
      <c r="Y33">
        <v>691.74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43.253999999999998</v>
      </c>
      <c r="AH33">
        <v>116.9545</v>
      </c>
      <c r="AI33">
        <v>16.548999999999999</v>
      </c>
      <c r="AJ33">
        <v>0</v>
      </c>
      <c r="AK33">
        <v>53.044199999999996</v>
      </c>
      <c r="AL33">
        <v>11.62</v>
      </c>
      <c r="AM33">
        <v>0</v>
      </c>
      <c r="AN33">
        <v>0.47825000000000001</v>
      </c>
      <c r="AO33">
        <v>0</v>
      </c>
      <c r="AP33">
        <v>2.6901000000000002</v>
      </c>
      <c r="AQ33">
        <v>62.244</v>
      </c>
      <c r="AR33">
        <v>15.87336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3847.3275589999989</v>
      </c>
    </row>
    <row r="34" spans="1:53">
      <c r="A34" t="s">
        <v>76</v>
      </c>
      <c r="B34">
        <v>0</v>
      </c>
      <c r="C34">
        <v>44.414999999999999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0</v>
      </c>
      <c r="Y34">
        <v>691.74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43.253999999999998</v>
      </c>
      <c r="AH34">
        <v>116.9545</v>
      </c>
      <c r="AI34">
        <v>16.548999999999999</v>
      </c>
      <c r="AJ34">
        <v>0</v>
      </c>
      <c r="AK34">
        <v>53.044199999999996</v>
      </c>
      <c r="AL34">
        <v>11.62</v>
      </c>
      <c r="AM34">
        <v>0</v>
      </c>
      <c r="AN34">
        <v>0.47825000000000001</v>
      </c>
      <c r="AO34">
        <v>0</v>
      </c>
      <c r="AP34">
        <v>2.6901000000000002</v>
      </c>
      <c r="AQ34">
        <v>62.244</v>
      </c>
      <c r="AR34">
        <v>24.48264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3855.8318389999995</v>
      </c>
    </row>
    <row r="35" spans="1:53">
      <c r="A35" t="s">
        <v>77</v>
      </c>
      <c r="B35">
        <v>0</v>
      </c>
      <c r="C35">
        <v>44.414999999999999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0</v>
      </c>
      <c r="Y35">
        <v>691.74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49.436556000000003</v>
      </c>
      <c r="AF35">
        <v>30.565999999999999</v>
      </c>
      <c r="AG35">
        <v>43.253999999999998</v>
      </c>
      <c r="AH35">
        <v>116.9545</v>
      </c>
      <c r="AI35">
        <v>16.548999999999999</v>
      </c>
      <c r="AJ35">
        <v>0</v>
      </c>
      <c r="AK35">
        <v>53.044199999999996</v>
      </c>
      <c r="AL35">
        <v>11.62</v>
      </c>
      <c r="AM35">
        <v>0</v>
      </c>
      <c r="AN35">
        <v>0.47825000000000001</v>
      </c>
      <c r="AO35">
        <v>0</v>
      </c>
      <c r="AP35">
        <v>2.6901000000000002</v>
      </c>
      <c r="AQ35">
        <v>62.244</v>
      </c>
      <c r="AR35">
        <v>24.48264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3855.8318389999995</v>
      </c>
    </row>
    <row r="36" spans="1:53">
      <c r="A36" t="s">
        <v>78</v>
      </c>
      <c r="B36">
        <v>0</v>
      </c>
      <c r="C36">
        <v>44.414999999999999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0</v>
      </c>
      <c r="Y36">
        <v>691.74</v>
      </c>
      <c r="Z36">
        <v>13.1076</v>
      </c>
      <c r="AA36">
        <v>0</v>
      </c>
      <c r="AB36">
        <v>26.260100000000001</v>
      </c>
      <c r="AC36">
        <v>19.374780999999999</v>
      </c>
      <c r="AD36">
        <v>27.408107999999999</v>
      </c>
      <c r="AE36">
        <v>49.436556000000003</v>
      </c>
      <c r="AF36">
        <v>30.565999999999999</v>
      </c>
      <c r="AG36">
        <v>43.253999999999998</v>
      </c>
      <c r="AH36">
        <v>116.9545</v>
      </c>
      <c r="AI36">
        <v>16.548999999999999</v>
      </c>
      <c r="AJ36">
        <v>0</v>
      </c>
      <c r="AK36">
        <v>53.044199999999996</v>
      </c>
      <c r="AL36">
        <v>11.62</v>
      </c>
      <c r="AM36">
        <v>0</v>
      </c>
      <c r="AN36">
        <v>0.47825000000000001</v>
      </c>
      <c r="AO36">
        <v>0</v>
      </c>
      <c r="AP36">
        <v>2.6901000000000002</v>
      </c>
      <c r="AQ36">
        <v>62.244</v>
      </c>
      <c r="AR36">
        <v>24.48264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3842.5818189999995</v>
      </c>
    </row>
    <row r="37" spans="1:53">
      <c r="A37" t="s">
        <v>79</v>
      </c>
      <c r="B37">
        <v>0</v>
      </c>
      <c r="C37">
        <v>44.414999999999999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0</v>
      </c>
      <c r="Y37">
        <v>691.74</v>
      </c>
      <c r="Z37">
        <v>6.5537999999999998</v>
      </c>
      <c r="AA37">
        <v>0</v>
      </c>
      <c r="AB37">
        <v>13.18337</v>
      </c>
      <c r="AC37">
        <v>19.374780999999999</v>
      </c>
      <c r="AD37">
        <v>27.408107999999999</v>
      </c>
      <c r="AE37">
        <v>19.245000000000001</v>
      </c>
      <c r="AF37">
        <v>8.8740000000000006</v>
      </c>
      <c r="AG37">
        <v>43.253999999999998</v>
      </c>
      <c r="AH37">
        <v>93.563599999999994</v>
      </c>
      <c r="AI37">
        <v>2.5459999999999998</v>
      </c>
      <c r="AJ37">
        <v>0</v>
      </c>
      <c r="AK37">
        <v>53.044199999999996</v>
      </c>
      <c r="AL37">
        <v>11.62</v>
      </c>
      <c r="AM37">
        <v>0</v>
      </c>
      <c r="AN37">
        <v>0.47825000000000001</v>
      </c>
      <c r="AO37">
        <v>0</v>
      </c>
      <c r="AP37">
        <v>3.9710999999999999</v>
      </c>
      <c r="AQ37">
        <v>62.244</v>
      </c>
      <c r="AR37">
        <v>24.48264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3734.9548330000002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0</v>
      </c>
      <c r="Y38">
        <v>691.74</v>
      </c>
      <c r="Z38">
        <v>6.5537999999999998</v>
      </c>
      <c r="AA38">
        <v>0</v>
      </c>
      <c r="AB38">
        <v>0</v>
      </c>
      <c r="AC38">
        <v>9.6778399999999998</v>
      </c>
      <c r="AD38">
        <v>18.272072000000001</v>
      </c>
      <c r="AE38">
        <v>3.8490000000000002</v>
      </c>
      <c r="AF38">
        <v>8.8740000000000006</v>
      </c>
      <c r="AG38">
        <v>43.253999999999998</v>
      </c>
      <c r="AH38">
        <v>70.172700000000006</v>
      </c>
      <c r="AI38">
        <v>0</v>
      </c>
      <c r="AJ38">
        <v>0</v>
      </c>
      <c r="AK38">
        <v>53.044199999999996</v>
      </c>
      <c r="AL38">
        <v>11.62</v>
      </c>
      <c r="AM38">
        <v>0</v>
      </c>
      <c r="AN38">
        <v>0.47825000000000001</v>
      </c>
      <c r="AO38">
        <v>0</v>
      </c>
      <c r="AP38">
        <v>3.9710999999999999</v>
      </c>
      <c r="AQ38">
        <v>46.683</v>
      </c>
      <c r="AR38">
        <v>15.87336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3637.3303059999998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0</v>
      </c>
      <c r="Y39">
        <v>691.74</v>
      </c>
      <c r="Z39">
        <v>6.5537999999999998</v>
      </c>
      <c r="AA39">
        <v>0</v>
      </c>
      <c r="AB39">
        <v>0</v>
      </c>
      <c r="AC39">
        <v>6.6216799999999996</v>
      </c>
      <c r="AD39">
        <v>9.1360360000000007</v>
      </c>
      <c r="AE39">
        <v>3.8490000000000002</v>
      </c>
      <c r="AF39">
        <v>8.8740000000000006</v>
      </c>
      <c r="AG39">
        <v>43.253999999999998</v>
      </c>
      <c r="AH39">
        <v>52.369100000000003</v>
      </c>
      <c r="AI39">
        <v>0</v>
      </c>
      <c r="AJ39">
        <v>0</v>
      </c>
      <c r="AK39">
        <v>53.044199999999996</v>
      </c>
      <c r="AL39">
        <v>11.62</v>
      </c>
      <c r="AM39">
        <v>0</v>
      </c>
      <c r="AN39">
        <v>0.47825000000000001</v>
      </c>
      <c r="AO39">
        <v>0</v>
      </c>
      <c r="AP39">
        <v>3.9710999999999999</v>
      </c>
      <c r="AQ39">
        <v>31.122</v>
      </c>
      <c r="AR39">
        <v>15.87336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3591.7735099999995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0</v>
      </c>
      <c r="Y40">
        <v>691.74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3.8490000000000002</v>
      </c>
      <c r="AF40">
        <v>8.8740000000000006</v>
      </c>
      <c r="AG40">
        <v>43.253999999999998</v>
      </c>
      <c r="AH40">
        <v>46.781799999999997</v>
      </c>
      <c r="AI40">
        <v>0</v>
      </c>
      <c r="AJ40">
        <v>0</v>
      </c>
      <c r="AK40">
        <v>53.044199999999996</v>
      </c>
      <c r="AL40">
        <v>11.62</v>
      </c>
      <c r="AM40">
        <v>0</v>
      </c>
      <c r="AN40">
        <v>0.47825000000000001</v>
      </c>
      <c r="AO40">
        <v>0</v>
      </c>
      <c r="AP40">
        <v>3.9710999999999999</v>
      </c>
      <c r="AQ40">
        <v>15.561</v>
      </c>
      <c r="AR40">
        <v>15.87336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3548.3136939999999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0</v>
      </c>
      <c r="Y41">
        <v>691.74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3.8490000000000002</v>
      </c>
      <c r="AF41">
        <v>8.8740000000000006</v>
      </c>
      <c r="AG41">
        <v>43.253999999999998</v>
      </c>
      <c r="AH41">
        <v>23.390899999999998</v>
      </c>
      <c r="AI41">
        <v>0</v>
      </c>
      <c r="AJ41">
        <v>0</v>
      </c>
      <c r="AK41">
        <v>53.044199999999996</v>
      </c>
      <c r="AL41">
        <v>11.62</v>
      </c>
      <c r="AM41">
        <v>0</v>
      </c>
      <c r="AN41">
        <v>0.49737999999999999</v>
      </c>
      <c r="AO41">
        <v>0</v>
      </c>
      <c r="AP41">
        <v>3.9710999999999999</v>
      </c>
      <c r="AQ41">
        <v>2.9609999999999999</v>
      </c>
      <c r="AR41">
        <v>15.87336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3512.3419239999989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0</v>
      </c>
      <c r="Y42">
        <v>691.74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8.8740000000000006</v>
      </c>
      <c r="AG42">
        <v>43.253999999999998</v>
      </c>
      <c r="AH42">
        <v>0</v>
      </c>
      <c r="AI42">
        <v>0</v>
      </c>
      <c r="AJ42">
        <v>0</v>
      </c>
      <c r="AK42">
        <v>53.044199999999996</v>
      </c>
      <c r="AL42">
        <v>11.62</v>
      </c>
      <c r="AM42">
        <v>0</v>
      </c>
      <c r="AN42">
        <v>0.49737999999999999</v>
      </c>
      <c r="AO42">
        <v>0</v>
      </c>
      <c r="AP42">
        <v>4.4835000000000003</v>
      </c>
      <c r="AQ42">
        <v>0</v>
      </c>
      <c r="AR42">
        <v>15.87336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3486.5024239999989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0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43.253999999999998</v>
      </c>
      <c r="AH43">
        <v>0</v>
      </c>
      <c r="AI43">
        <v>0</v>
      </c>
      <c r="AJ43">
        <v>0</v>
      </c>
      <c r="AK43">
        <v>53.044199999999996</v>
      </c>
      <c r="AL43">
        <v>11.62</v>
      </c>
      <c r="AM43">
        <v>0</v>
      </c>
      <c r="AN43">
        <v>0.49737999999999999</v>
      </c>
      <c r="AO43">
        <v>0</v>
      </c>
      <c r="AP43">
        <v>4.4835000000000003</v>
      </c>
      <c r="AQ43">
        <v>0</v>
      </c>
      <c r="AR43">
        <v>24.48264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3494.5637039999992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0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43.253999999999998</v>
      </c>
      <c r="AH44">
        <v>0</v>
      </c>
      <c r="AI44">
        <v>0</v>
      </c>
      <c r="AJ44">
        <v>0</v>
      </c>
      <c r="AK44">
        <v>53.044199999999996</v>
      </c>
      <c r="AL44">
        <v>20.916</v>
      </c>
      <c r="AM44">
        <v>0</v>
      </c>
      <c r="AN44">
        <v>0.49737999999999999</v>
      </c>
      <c r="AO44">
        <v>0</v>
      </c>
      <c r="AP44">
        <v>4.4835000000000003</v>
      </c>
      <c r="AQ44">
        <v>0</v>
      </c>
      <c r="AR44">
        <v>24.48264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3503.6497039999995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0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43.253999999999998</v>
      </c>
      <c r="AH45">
        <v>0</v>
      </c>
      <c r="AI45">
        <v>0</v>
      </c>
      <c r="AJ45">
        <v>0</v>
      </c>
      <c r="AK45">
        <v>53.044199999999996</v>
      </c>
      <c r="AL45">
        <v>53.451999999999998</v>
      </c>
      <c r="AM45">
        <v>0</v>
      </c>
      <c r="AN45">
        <v>0.49737999999999999</v>
      </c>
      <c r="AO45">
        <v>0</v>
      </c>
      <c r="AP45">
        <v>4.4835000000000003</v>
      </c>
      <c r="AQ45">
        <v>0</v>
      </c>
      <c r="AR45">
        <v>24.48264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3536.1857039999991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43.253999999999998</v>
      </c>
      <c r="AH46">
        <v>0</v>
      </c>
      <c r="AI46">
        <v>0</v>
      </c>
      <c r="AJ46">
        <v>0</v>
      </c>
      <c r="AK46">
        <v>53.044199999999996</v>
      </c>
      <c r="AL46">
        <v>53.451999999999998</v>
      </c>
      <c r="AM46">
        <v>0</v>
      </c>
      <c r="AN46">
        <v>0.49737999999999999</v>
      </c>
      <c r="AO46">
        <v>0</v>
      </c>
      <c r="AP46">
        <v>4.4835000000000003</v>
      </c>
      <c r="AQ46">
        <v>0</v>
      </c>
      <c r="AR46">
        <v>24.48264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3536.1857039999991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43.253999999999998</v>
      </c>
      <c r="AH47">
        <v>0</v>
      </c>
      <c r="AI47">
        <v>0</v>
      </c>
      <c r="AJ47">
        <v>0</v>
      </c>
      <c r="AK47">
        <v>53.044199999999996</v>
      </c>
      <c r="AL47">
        <v>53.451999999999998</v>
      </c>
      <c r="AM47">
        <v>0</v>
      </c>
      <c r="AN47">
        <v>0.49737999999999999</v>
      </c>
      <c r="AO47">
        <v>0</v>
      </c>
      <c r="AP47">
        <v>4.4835000000000003</v>
      </c>
      <c r="AQ47">
        <v>0</v>
      </c>
      <c r="AR47">
        <v>24.48264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3533.7207039999998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43.253999999999998</v>
      </c>
      <c r="AH48">
        <v>0</v>
      </c>
      <c r="AI48">
        <v>0</v>
      </c>
      <c r="AJ48">
        <v>0</v>
      </c>
      <c r="AK48">
        <v>53.044199999999996</v>
      </c>
      <c r="AL48">
        <v>20.916</v>
      </c>
      <c r="AM48">
        <v>0</v>
      </c>
      <c r="AN48">
        <v>0.49737999999999999</v>
      </c>
      <c r="AO48">
        <v>0</v>
      </c>
      <c r="AP48">
        <v>4.4835000000000003</v>
      </c>
      <c r="AQ48">
        <v>0</v>
      </c>
      <c r="AR48">
        <v>15.87336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3492.5754239999997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43.253999999999998</v>
      </c>
      <c r="AH49">
        <v>0</v>
      </c>
      <c r="AI49">
        <v>0</v>
      </c>
      <c r="AJ49">
        <v>0</v>
      </c>
      <c r="AK49">
        <v>53.044199999999996</v>
      </c>
      <c r="AL49">
        <v>10.458</v>
      </c>
      <c r="AM49">
        <v>0</v>
      </c>
      <c r="AN49">
        <v>0.49737999999999999</v>
      </c>
      <c r="AO49">
        <v>0</v>
      </c>
      <c r="AP49">
        <v>4.4835000000000003</v>
      </c>
      <c r="AQ49">
        <v>0</v>
      </c>
      <c r="AR49">
        <v>15.87336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3478.2684239999994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43.253999999999998</v>
      </c>
      <c r="AH50">
        <v>0</v>
      </c>
      <c r="AI50">
        <v>0</v>
      </c>
      <c r="AJ50">
        <v>0</v>
      </c>
      <c r="AK50">
        <v>53.044199999999996</v>
      </c>
      <c r="AL50">
        <v>10.458</v>
      </c>
      <c r="AM50">
        <v>0</v>
      </c>
      <c r="AN50">
        <v>0.49737999999999999</v>
      </c>
      <c r="AO50">
        <v>0</v>
      </c>
      <c r="AP50">
        <v>4.4835000000000003</v>
      </c>
      <c r="AQ50">
        <v>0</v>
      </c>
      <c r="AR50">
        <v>15.87336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3478.2684239999994</v>
      </c>
    </row>
    <row r="51" spans="1:53">
      <c r="A51" t="s">
        <v>93</v>
      </c>
      <c r="B51">
        <v>0</v>
      </c>
      <c r="C51">
        <v>43.89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43.253999999999998</v>
      </c>
      <c r="AH51">
        <v>0</v>
      </c>
      <c r="AI51">
        <v>0</v>
      </c>
      <c r="AJ51">
        <v>0</v>
      </c>
      <c r="AK51">
        <v>53.044199999999996</v>
      </c>
      <c r="AL51">
        <v>10.458</v>
      </c>
      <c r="AM51">
        <v>0</v>
      </c>
      <c r="AN51">
        <v>0.47825000000000001</v>
      </c>
      <c r="AO51">
        <v>0</v>
      </c>
      <c r="AP51">
        <v>4.4835000000000003</v>
      </c>
      <c r="AQ51">
        <v>0</v>
      </c>
      <c r="AR51">
        <v>15.87336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3476.9432940000002</v>
      </c>
    </row>
    <row r="52" spans="1:53">
      <c r="A52" t="s">
        <v>94</v>
      </c>
      <c r="B52">
        <v>0</v>
      </c>
      <c r="C52">
        <v>43.89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43.253999999999998</v>
      </c>
      <c r="AH52">
        <v>0</v>
      </c>
      <c r="AI52">
        <v>0</v>
      </c>
      <c r="AJ52">
        <v>0</v>
      </c>
      <c r="AK52">
        <v>53.044199999999996</v>
      </c>
      <c r="AL52">
        <v>10.458</v>
      </c>
      <c r="AM52">
        <v>0</v>
      </c>
      <c r="AN52">
        <v>0.47825000000000001</v>
      </c>
      <c r="AO52">
        <v>0</v>
      </c>
      <c r="AP52">
        <v>4.4835000000000003</v>
      </c>
      <c r="AQ52">
        <v>0</v>
      </c>
      <c r="AR52">
        <v>15.87336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3476.9432940000002</v>
      </c>
    </row>
    <row r="53" spans="1:53">
      <c r="A53" t="s">
        <v>95</v>
      </c>
      <c r="B53">
        <v>0</v>
      </c>
      <c r="C53">
        <v>43.89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43.253999999999998</v>
      </c>
      <c r="AH53">
        <v>0</v>
      </c>
      <c r="AI53">
        <v>0</v>
      </c>
      <c r="AJ53">
        <v>0</v>
      </c>
      <c r="AK53">
        <v>53.044199999999996</v>
      </c>
      <c r="AL53">
        <v>10.458</v>
      </c>
      <c r="AM53">
        <v>0</v>
      </c>
      <c r="AN53">
        <v>0.47825000000000001</v>
      </c>
      <c r="AO53">
        <v>0</v>
      </c>
      <c r="AP53">
        <v>4.4835000000000003</v>
      </c>
      <c r="AQ53">
        <v>0</v>
      </c>
      <c r="AR53">
        <v>15.87336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3476.9432940000002</v>
      </c>
    </row>
    <row r="54" spans="1:53">
      <c r="A54" t="s">
        <v>96</v>
      </c>
      <c r="B54">
        <v>0</v>
      </c>
      <c r="C54">
        <v>43.89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43.253999999999998</v>
      </c>
      <c r="AH54">
        <v>0</v>
      </c>
      <c r="AI54">
        <v>0</v>
      </c>
      <c r="AJ54">
        <v>0</v>
      </c>
      <c r="AK54">
        <v>53.044199999999996</v>
      </c>
      <c r="AL54">
        <v>10.458</v>
      </c>
      <c r="AM54">
        <v>0</v>
      </c>
      <c r="AN54">
        <v>0.47825000000000001</v>
      </c>
      <c r="AO54">
        <v>0</v>
      </c>
      <c r="AP54">
        <v>4.4835000000000003</v>
      </c>
      <c r="AQ54">
        <v>0</v>
      </c>
      <c r="AR54">
        <v>15.87336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3476.9432940000002</v>
      </c>
    </row>
    <row r="55" spans="1:53">
      <c r="A55" t="s">
        <v>97</v>
      </c>
      <c r="B55">
        <v>0</v>
      </c>
      <c r="C55">
        <v>43.89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43.253999999999998</v>
      </c>
      <c r="AH55">
        <v>0</v>
      </c>
      <c r="AI55">
        <v>0</v>
      </c>
      <c r="AJ55">
        <v>0</v>
      </c>
      <c r="AK55">
        <v>53.044199999999996</v>
      </c>
      <c r="AL55">
        <v>10.458</v>
      </c>
      <c r="AM55">
        <v>0</v>
      </c>
      <c r="AN55">
        <v>0.47825000000000001</v>
      </c>
      <c r="AO55">
        <v>0</v>
      </c>
      <c r="AP55">
        <v>6.4050000000000002</v>
      </c>
      <c r="AQ55">
        <v>0</v>
      </c>
      <c r="AR55">
        <v>15.87336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3478.3167939999998</v>
      </c>
    </row>
    <row r="56" spans="1:53">
      <c r="A56" t="s">
        <v>98</v>
      </c>
      <c r="B56">
        <v>0</v>
      </c>
      <c r="C56">
        <v>43.89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43.253999999999998</v>
      </c>
      <c r="AH56">
        <v>0</v>
      </c>
      <c r="AI56">
        <v>0</v>
      </c>
      <c r="AJ56">
        <v>0</v>
      </c>
      <c r="AK56">
        <v>53.044199999999996</v>
      </c>
      <c r="AL56">
        <v>10.458</v>
      </c>
      <c r="AM56">
        <v>0</v>
      </c>
      <c r="AN56">
        <v>0.47825000000000001</v>
      </c>
      <c r="AO56">
        <v>0</v>
      </c>
      <c r="AP56">
        <v>6.4050000000000002</v>
      </c>
      <c r="AQ56">
        <v>0</v>
      </c>
      <c r="AR56">
        <v>15.87336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3478.3167939999998</v>
      </c>
    </row>
    <row r="57" spans="1:53">
      <c r="A57" t="s">
        <v>99</v>
      </c>
      <c r="B57">
        <v>0</v>
      </c>
      <c r="C57">
        <v>43.89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43.253999999999998</v>
      </c>
      <c r="AH57">
        <v>0</v>
      </c>
      <c r="AI57">
        <v>0</v>
      </c>
      <c r="AJ57">
        <v>0</v>
      </c>
      <c r="AK57">
        <v>53.044199999999996</v>
      </c>
      <c r="AL57">
        <v>10.458</v>
      </c>
      <c r="AM57">
        <v>0</v>
      </c>
      <c r="AN57">
        <v>0.47825000000000001</v>
      </c>
      <c r="AO57">
        <v>0</v>
      </c>
      <c r="AP57">
        <v>6.4050000000000002</v>
      </c>
      <c r="AQ57">
        <v>0</v>
      </c>
      <c r="AR57">
        <v>20.178000000000001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3482.6214339999997</v>
      </c>
    </row>
    <row r="58" spans="1:53">
      <c r="A58" t="s">
        <v>100</v>
      </c>
      <c r="B58">
        <v>0</v>
      </c>
      <c r="C58">
        <v>43.89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43.253999999999998</v>
      </c>
      <c r="AH58">
        <v>0</v>
      </c>
      <c r="AI58">
        <v>0</v>
      </c>
      <c r="AJ58">
        <v>0</v>
      </c>
      <c r="AK58">
        <v>53.044199999999996</v>
      </c>
      <c r="AL58">
        <v>10.458</v>
      </c>
      <c r="AM58">
        <v>0</v>
      </c>
      <c r="AN58">
        <v>0.47825000000000001</v>
      </c>
      <c r="AO58">
        <v>0</v>
      </c>
      <c r="AP58">
        <v>6.4050000000000002</v>
      </c>
      <c r="AQ58">
        <v>0</v>
      </c>
      <c r="AR58">
        <v>20.178000000000001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3482.6214339999997</v>
      </c>
    </row>
    <row r="59" spans="1:53">
      <c r="A59" t="s">
        <v>101</v>
      </c>
      <c r="B59">
        <v>0</v>
      </c>
      <c r="C59">
        <v>43.89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43.253999999999998</v>
      </c>
      <c r="AH59">
        <v>0</v>
      </c>
      <c r="AI59">
        <v>0</v>
      </c>
      <c r="AJ59">
        <v>0</v>
      </c>
      <c r="AK59">
        <v>53.044199999999996</v>
      </c>
      <c r="AL59">
        <v>10.458</v>
      </c>
      <c r="AM59">
        <v>0</v>
      </c>
      <c r="AN59">
        <v>0.47825000000000001</v>
      </c>
      <c r="AO59">
        <v>0</v>
      </c>
      <c r="AP59">
        <v>6.4050000000000002</v>
      </c>
      <c r="AQ59">
        <v>0</v>
      </c>
      <c r="AR59">
        <v>21.523199999999999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3483.9666339999999</v>
      </c>
    </row>
    <row r="60" spans="1:53">
      <c r="A60" t="s">
        <v>102</v>
      </c>
      <c r="B60">
        <v>0</v>
      </c>
      <c r="C60">
        <v>43.89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43.253999999999998</v>
      </c>
      <c r="AH60">
        <v>0</v>
      </c>
      <c r="AI60">
        <v>0</v>
      </c>
      <c r="AJ60">
        <v>0</v>
      </c>
      <c r="AK60">
        <v>53.044199999999996</v>
      </c>
      <c r="AL60">
        <v>10.458</v>
      </c>
      <c r="AM60">
        <v>0</v>
      </c>
      <c r="AN60">
        <v>0.47825000000000001</v>
      </c>
      <c r="AO60">
        <v>0</v>
      </c>
      <c r="AP60">
        <v>6.4050000000000002</v>
      </c>
      <c r="AQ60">
        <v>0</v>
      </c>
      <c r="AR60">
        <v>16.142399999999999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3478.585834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43.253999999999998</v>
      </c>
      <c r="AH61">
        <v>0</v>
      </c>
      <c r="AI61">
        <v>0</v>
      </c>
      <c r="AJ61">
        <v>0</v>
      </c>
      <c r="AK61">
        <v>53.044199999999996</v>
      </c>
      <c r="AL61">
        <v>10.458</v>
      </c>
      <c r="AM61">
        <v>0</v>
      </c>
      <c r="AN61">
        <v>0.47825000000000001</v>
      </c>
      <c r="AO61">
        <v>0</v>
      </c>
      <c r="AP61">
        <v>6.4050000000000002</v>
      </c>
      <c r="AQ61">
        <v>0</v>
      </c>
      <c r="AR61">
        <v>16.142399999999999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3478.585834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43.253999999999998</v>
      </c>
      <c r="AH62">
        <v>0</v>
      </c>
      <c r="AI62">
        <v>0</v>
      </c>
      <c r="AJ62">
        <v>0</v>
      </c>
      <c r="AK62">
        <v>53.044199999999996</v>
      </c>
      <c r="AL62">
        <v>10.458</v>
      </c>
      <c r="AM62">
        <v>0</v>
      </c>
      <c r="AN62">
        <v>0.47825000000000001</v>
      </c>
      <c r="AO62">
        <v>0</v>
      </c>
      <c r="AP62">
        <v>6.4050000000000002</v>
      </c>
      <c r="AQ62">
        <v>0</v>
      </c>
      <c r="AR62">
        <v>16.142399999999999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3478.585834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43.253999999999998</v>
      </c>
      <c r="AH63">
        <v>0</v>
      </c>
      <c r="AI63">
        <v>0</v>
      </c>
      <c r="AJ63">
        <v>0</v>
      </c>
      <c r="AK63">
        <v>53.044199999999996</v>
      </c>
      <c r="AL63">
        <v>10.458</v>
      </c>
      <c r="AM63">
        <v>0</v>
      </c>
      <c r="AN63">
        <v>0.47825000000000001</v>
      </c>
      <c r="AO63">
        <v>0</v>
      </c>
      <c r="AP63">
        <v>6.4050000000000002</v>
      </c>
      <c r="AQ63">
        <v>0</v>
      </c>
      <c r="AR63">
        <v>16.142399999999999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3478.585834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43.253999999999998</v>
      </c>
      <c r="AH64">
        <v>0</v>
      </c>
      <c r="AI64">
        <v>0</v>
      </c>
      <c r="AJ64">
        <v>0</v>
      </c>
      <c r="AK64">
        <v>53.044199999999996</v>
      </c>
      <c r="AL64">
        <v>10.458</v>
      </c>
      <c r="AM64">
        <v>0</v>
      </c>
      <c r="AN64">
        <v>0.47825000000000001</v>
      </c>
      <c r="AO64">
        <v>0</v>
      </c>
      <c r="AP64">
        <v>6.4050000000000002</v>
      </c>
      <c r="AQ64">
        <v>0</v>
      </c>
      <c r="AR64">
        <v>16.142399999999999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3478.585834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43.253999999999998</v>
      </c>
      <c r="AH65">
        <v>0</v>
      </c>
      <c r="AI65">
        <v>0</v>
      </c>
      <c r="AJ65">
        <v>0</v>
      </c>
      <c r="AK65">
        <v>53.044199999999996</v>
      </c>
      <c r="AL65">
        <v>10.458</v>
      </c>
      <c r="AM65">
        <v>0</v>
      </c>
      <c r="AN65">
        <v>0.47825000000000001</v>
      </c>
      <c r="AO65">
        <v>0</v>
      </c>
      <c r="AP65">
        <v>6.4050000000000002</v>
      </c>
      <c r="AQ65">
        <v>0</v>
      </c>
      <c r="AR65">
        <v>16.142399999999999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3478.585834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43.253999999999998</v>
      </c>
      <c r="AH66">
        <v>0</v>
      </c>
      <c r="AI66">
        <v>0</v>
      </c>
      <c r="AJ66">
        <v>0</v>
      </c>
      <c r="AK66">
        <v>53.044199999999996</v>
      </c>
      <c r="AL66">
        <v>10.458</v>
      </c>
      <c r="AM66">
        <v>0</v>
      </c>
      <c r="AN66">
        <v>0.47825000000000001</v>
      </c>
      <c r="AO66">
        <v>0</v>
      </c>
      <c r="AP66">
        <v>6.4050000000000002</v>
      </c>
      <c r="AQ66">
        <v>0</v>
      </c>
      <c r="AR66">
        <v>16.142399999999999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3478.585834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43.253999999999998</v>
      </c>
      <c r="AH67">
        <v>0</v>
      </c>
      <c r="AI67">
        <v>0</v>
      </c>
      <c r="AJ67">
        <v>0</v>
      </c>
      <c r="AK67">
        <v>53.044199999999996</v>
      </c>
      <c r="AL67">
        <v>10.458</v>
      </c>
      <c r="AM67">
        <v>0</v>
      </c>
      <c r="AN67">
        <v>0.47825000000000001</v>
      </c>
      <c r="AO67">
        <v>0</v>
      </c>
      <c r="AP67">
        <v>6.4050000000000002</v>
      </c>
      <c r="AQ67">
        <v>14.994</v>
      </c>
      <c r="AR67">
        <v>20.178000000000001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3497.8254339999999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43.253999999999998</v>
      </c>
      <c r="AH68">
        <v>0</v>
      </c>
      <c r="AI68">
        <v>0</v>
      </c>
      <c r="AJ68">
        <v>0</v>
      </c>
      <c r="AK68">
        <v>53.044199999999996</v>
      </c>
      <c r="AL68">
        <v>10.458</v>
      </c>
      <c r="AM68">
        <v>0</v>
      </c>
      <c r="AN68">
        <v>0.47825000000000001</v>
      </c>
      <c r="AO68">
        <v>0</v>
      </c>
      <c r="AP68">
        <v>6.4050000000000002</v>
      </c>
      <c r="AQ68">
        <v>29.61</v>
      </c>
      <c r="AR68">
        <v>20.178000000000001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3512.4414339999998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6.4089999999999998</v>
      </c>
      <c r="AG69">
        <v>43.253999999999998</v>
      </c>
      <c r="AH69">
        <v>23.390899999999998</v>
      </c>
      <c r="AI69">
        <v>0</v>
      </c>
      <c r="AJ69">
        <v>0</v>
      </c>
      <c r="AK69">
        <v>53.044199999999996</v>
      </c>
      <c r="AL69">
        <v>10.458</v>
      </c>
      <c r="AM69">
        <v>0</v>
      </c>
      <c r="AN69">
        <v>0.47825000000000001</v>
      </c>
      <c r="AO69">
        <v>0</v>
      </c>
      <c r="AP69">
        <v>4.4835000000000003</v>
      </c>
      <c r="AQ69">
        <v>29.61</v>
      </c>
      <c r="AR69">
        <v>20.178000000000001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3543.5886739999992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0</v>
      </c>
      <c r="Y70">
        <v>691.74</v>
      </c>
      <c r="Z70">
        <v>0</v>
      </c>
      <c r="AA70">
        <v>0</v>
      </c>
      <c r="AB70">
        <v>0</v>
      </c>
      <c r="AC70">
        <v>9.6778399999999998</v>
      </c>
      <c r="AD70">
        <v>9.1149000000000004</v>
      </c>
      <c r="AE70">
        <v>0</v>
      </c>
      <c r="AF70">
        <v>6.4089999999999998</v>
      </c>
      <c r="AG70">
        <v>43.253999999999998</v>
      </c>
      <c r="AH70">
        <v>46.781799999999997</v>
      </c>
      <c r="AI70">
        <v>0</v>
      </c>
      <c r="AJ70">
        <v>0</v>
      </c>
      <c r="AK70">
        <v>53.044199999999996</v>
      </c>
      <c r="AL70">
        <v>10.458</v>
      </c>
      <c r="AM70">
        <v>0</v>
      </c>
      <c r="AN70">
        <v>0.47825000000000001</v>
      </c>
      <c r="AO70">
        <v>0</v>
      </c>
      <c r="AP70">
        <v>4.2272999999999996</v>
      </c>
      <c r="AQ70">
        <v>46.683</v>
      </c>
      <c r="AR70">
        <v>20.178000000000001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3592.9112739999996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0</v>
      </c>
      <c r="Y71">
        <v>691.74</v>
      </c>
      <c r="Z71">
        <v>6.5537999999999998</v>
      </c>
      <c r="AA71">
        <v>0</v>
      </c>
      <c r="AB71">
        <v>13.17004</v>
      </c>
      <c r="AC71">
        <v>19.374780999999999</v>
      </c>
      <c r="AD71">
        <v>18.272072000000001</v>
      </c>
      <c r="AE71">
        <v>3.8490000000000002</v>
      </c>
      <c r="AF71">
        <v>8.8740000000000006</v>
      </c>
      <c r="AG71">
        <v>43.253999999999998</v>
      </c>
      <c r="AH71">
        <v>70.172700000000006</v>
      </c>
      <c r="AI71">
        <v>0</v>
      </c>
      <c r="AJ71">
        <v>0</v>
      </c>
      <c r="AK71">
        <v>53.044199999999996</v>
      </c>
      <c r="AL71">
        <v>10.458</v>
      </c>
      <c r="AM71">
        <v>0</v>
      </c>
      <c r="AN71">
        <v>0.47825000000000001</v>
      </c>
      <c r="AO71">
        <v>0</v>
      </c>
      <c r="AP71">
        <v>4.2272999999999996</v>
      </c>
      <c r="AQ71">
        <v>62.244</v>
      </c>
      <c r="AR71">
        <v>20.178000000000001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3676.7551269999999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0</v>
      </c>
      <c r="Y72">
        <v>691.74</v>
      </c>
      <c r="Z72">
        <v>6.5537999999999998</v>
      </c>
      <c r="AA72">
        <v>0</v>
      </c>
      <c r="AB72">
        <v>13.17004</v>
      </c>
      <c r="AC72">
        <v>19.374780999999999</v>
      </c>
      <c r="AD72">
        <v>27.408107999999999</v>
      </c>
      <c r="AE72">
        <v>14.113</v>
      </c>
      <c r="AF72">
        <v>17.748000000000001</v>
      </c>
      <c r="AG72">
        <v>43.253999999999998</v>
      </c>
      <c r="AH72">
        <v>93.563599999999994</v>
      </c>
      <c r="AI72">
        <v>2.5459999999999998</v>
      </c>
      <c r="AJ72">
        <v>0</v>
      </c>
      <c r="AK72">
        <v>53.044199999999996</v>
      </c>
      <c r="AL72">
        <v>10.458</v>
      </c>
      <c r="AM72">
        <v>0</v>
      </c>
      <c r="AN72">
        <v>0.47825000000000001</v>
      </c>
      <c r="AO72">
        <v>0</v>
      </c>
      <c r="AP72">
        <v>3.7149000000000001</v>
      </c>
      <c r="AQ72">
        <v>62.244</v>
      </c>
      <c r="AR72">
        <v>20.178000000000001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3730.4536629999993</v>
      </c>
    </row>
    <row r="73" spans="1:53">
      <c r="A73" t="s">
        <v>115</v>
      </c>
      <c r="B73">
        <v>0</v>
      </c>
      <c r="C73">
        <v>44.31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0</v>
      </c>
      <c r="Y73">
        <v>691.74</v>
      </c>
      <c r="Z73">
        <v>13.1076</v>
      </c>
      <c r="AA73">
        <v>0</v>
      </c>
      <c r="AB73">
        <v>26.34008</v>
      </c>
      <c r="AC73">
        <v>19.374780999999999</v>
      </c>
      <c r="AD73">
        <v>36.544144000000003</v>
      </c>
      <c r="AE73">
        <v>49.436556000000003</v>
      </c>
      <c r="AF73">
        <v>30.565999999999999</v>
      </c>
      <c r="AG73">
        <v>43.253999999999998</v>
      </c>
      <c r="AH73">
        <v>116.9545</v>
      </c>
      <c r="AI73">
        <v>16.548999999999999</v>
      </c>
      <c r="AJ73">
        <v>0</v>
      </c>
      <c r="AK73">
        <v>53.044199999999996</v>
      </c>
      <c r="AL73">
        <v>23.24</v>
      </c>
      <c r="AM73">
        <v>0</v>
      </c>
      <c r="AN73">
        <v>0.47825000000000001</v>
      </c>
      <c r="AO73">
        <v>0</v>
      </c>
      <c r="AP73">
        <v>3.7149000000000001</v>
      </c>
      <c r="AQ73">
        <v>62.244</v>
      </c>
      <c r="AR73">
        <v>20.178000000000001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3857.8409949999987</v>
      </c>
    </row>
    <row r="74" spans="1:53">
      <c r="A74" t="s">
        <v>116</v>
      </c>
      <c r="B74">
        <v>0</v>
      </c>
      <c r="C74">
        <v>44.31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0</v>
      </c>
      <c r="Y74">
        <v>691.74</v>
      </c>
      <c r="Z74">
        <v>13.1076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43.253999999999998</v>
      </c>
      <c r="AH74">
        <v>140.34540000000001</v>
      </c>
      <c r="AI74">
        <v>16.548999999999999</v>
      </c>
      <c r="AJ74">
        <v>0</v>
      </c>
      <c r="AK74">
        <v>53.044199999999996</v>
      </c>
      <c r="AL74">
        <v>53.451999999999998</v>
      </c>
      <c r="AM74">
        <v>0</v>
      </c>
      <c r="AN74">
        <v>0.47825000000000001</v>
      </c>
      <c r="AO74">
        <v>0</v>
      </c>
      <c r="AP74">
        <v>3.7149000000000001</v>
      </c>
      <c r="AQ74">
        <v>62.244</v>
      </c>
      <c r="AR74">
        <v>20.178000000000001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3924.6139349999989</v>
      </c>
    </row>
    <row r="75" spans="1:53">
      <c r="A75" t="s">
        <v>117</v>
      </c>
      <c r="B75">
        <v>0</v>
      </c>
      <c r="C75">
        <v>44.31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0</v>
      </c>
      <c r="Y75">
        <v>691.74</v>
      </c>
      <c r="Z75">
        <v>13.1076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43.253999999999998</v>
      </c>
      <c r="AH75">
        <v>140.34540000000001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0.47825000000000001</v>
      </c>
      <c r="AO75">
        <v>0</v>
      </c>
      <c r="AP75">
        <v>3.0743999999999998</v>
      </c>
      <c r="AQ75">
        <v>62.244</v>
      </c>
      <c r="AR75">
        <v>20.178000000000001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3923.973434999999</v>
      </c>
    </row>
    <row r="76" spans="1:53">
      <c r="A76" t="s">
        <v>118</v>
      </c>
      <c r="B76">
        <v>0</v>
      </c>
      <c r="C76">
        <v>44.31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0</v>
      </c>
      <c r="Y76">
        <v>691.74</v>
      </c>
      <c r="Z76">
        <v>13.1076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43.253999999999998</v>
      </c>
      <c r="AH76">
        <v>140.34540000000001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0.47825000000000001</v>
      </c>
      <c r="AO76">
        <v>0</v>
      </c>
      <c r="AP76">
        <v>3.0743999999999998</v>
      </c>
      <c r="AQ76">
        <v>62.244</v>
      </c>
      <c r="AR76">
        <v>20.178000000000001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3923.973434999999</v>
      </c>
    </row>
    <row r="77" spans="1:53">
      <c r="A77" t="s">
        <v>119</v>
      </c>
      <c r="B77">
        <v>0</v>
      </c>
      <c r="C77">
        <v>44.31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0</v>
      </c>
      <c r="Y77">
        <v>691.74</v>
      </c>
      <c r="Z77">
        <v>13.1076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43.253999999999998</v>
      </c>
      <c r="AH77">
        <v>140.34540000000001</v>
      </c>
      <c r="AI77">
        <v>16.548999999999999</v>
      </c>
      <c r="AJ77">
        <v>0</v>
      </c>
      <c r="AK77">
        <v>53.044199999999996</v>
      </c>
      <c r="AL77">
        <v>20.916</v>
      </c>
      <c r="AM77">
        <v>0</v>
      </c>
      <c r="AN77">
        <v>0.47825000000000001</v>
      </c>
      <c r="AO77">
        <v>0</v>
      </c>
      <c r="AP77">
        <v>3.0743999999999998</v>
      </c>
      <c r="AQ77">
        <v>62.244</v>
      </c>
      <c r="AR77">
        <v>17.4876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3888.7470349999994</v>
      </c>
    </row>
    <row r="78" spans="1:53">
      <c r="A78" t="s">
        <v>120</v>
      </c>
      <c r="B78">
        <v>0</v>
      </c>
      <c r="C78">
        <v>44.31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0</v>
      </c>
      <c r="Y78">
        <v>691.74</v>
      </c>
      <c r="Z78">
        <v>13.1076</v>
      </c>
      <c r="AA78">
        <v>0</v>
      </c>
      <c r="AB78">
        <v>26.34008</v>
      </c>
      <c r="AC78">
        <v>19.374780999999999</v>
      </c>
      <c r="AD78">
        <v>36.544144000000003</v>
      </c>
      <c r="AE78">
        <v>49.436556000000003</v>
      </c>
      <c r="AF78">
        <v>30.565999999999999</v>
      </c>
      <c r="AG78">
        <v>43.253999999999998</v>
      </c>
      <c r="AH78">
        <v>140.34540000000001</v>
      </c>
      <c r="AI78">
        <v>16.548999999999999</v>
      </c>
      <c r="AJ78">
        <v>0</v>
      </c>
      <c r="AK78">
        <v>53.044199999999996</v>
      </c>
      <c r="AL78">
        <v>20.916</v>
      </c>
      <c r="AM78">
        <v>0</v>
      </c>
      <c r="AN78">
        <v>0.47825000000000001</v>
      </c>
      <c r="AO78">
        <v>0</v>
      </c>
      <c r="AP78">
        <v>3.0743999999999998</v>
      </c>
      <c r="AQ78">
        <v>62.244</v>
      </c>
      <c r="AR78">
        <v>17.4876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3875.5769949999994</v>
      </c>
    </row>
    <row r="79" spans="1:53">
      <c r="A79" t="s">
        <v>121</v>
      </c>
      <c r="B79">
        <v>0</v>
      </c>
      <c r="C79">
        <v>44.414999999999999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0</v>
      </c>
      <c r="Y79">
        <v>691.74</v>
      </c>
      <c r="Z79">
        <v>13.1076</v>
      </c>
      <c r="AA79">
        <v>0</v>
      </c>
      <c r="AB79">
        <v>13.17004</v>
      </c>
      <c r="AC79">
        <v>19.374780999999999</v>
      </c>
      <c r="AD79">
        <v>27.408107999999999</v>
      </c>
      <c r="AE79">
        <v>14.113</v>
      </c>
      <c r="AF79">
        <v>17.748000000000001</v>
      </c>
      <c r="AG79">
        <v>43.253999999999998</v>
      </c>
      <c r="AH79">
        <v>116.9545</v>
      </c>
      <c r="AI79">
        <v>2.5459999999999998</v>
      </c>
      <c r="AJ79">
        <v>0</v>
      </c>
      <c r="AK79">
        <v>53.044199999999996</v>
      </c>
      <c r="AL79">
        <v>20.916</v>
      </c>
      <c r="AM79">
        <v>0</v>
      </c>
      <c r="AN79">
        <v>0.47825000000000001</v>
      </c>
      <c r="AO79">
        <v>0</v>
      </c>
      <c r="AP79">
        <v>3.0743999999999998</v>
      </c>
      <c r="AQ79">
        <v>62.055</v>
      </c>
      <c r="AR79">
        <v>17.4876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3767.6514629999992</v>
      </c>
    </row>
    <row r="80" spans="1:53">
      <c r="A80" t="s">
        <v>122</v>
      </c>
      <c r="B80">
        <v>0</v>
      </c>
      <c r="C80">
        <v>44.414999999999999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0</v>
      </c>
      <c r="Y80">
        <v>691.74</v>
      </c>
      <c r="Z80">
        <v>13.1076</v>
      </c>
      <c r="AA80">
        <v>0</v>
      </c>
      <c r="AB80">
        <v>0</v>
      </c>
      <c r="AC80">
        <v>19.374780999999999</v>
      </c>
      <c r="AD80">
        <v>18.272072000000001</v>
      </c>
      <c r="AE80">
        <v>14.113</v>
      </c>
      <c r="AF80">
        <v>17.748000000000001</v>
      </c>
      <c r="AG80">
        <v>43.253999999999998</v>
      </c>
      <c r="AH80">
        <v>93.563599999999994</v>
      </c>
      <c r="AI80">
        <v>0</v>
      </c>
      <c r="AJ80">
        <v>0</v>
      </c>
      <c r="AK80">
        <v>53.044199999999996</v>
      </c>
      <c r="AL80">
        <v>20.916</v>
      </c>
      <c r="AM80">
        <v>0</v>
      </c>
      <c r="AN80">
        <v>0.47825000000000001</v>
      </c>
      <c r="AO80">
        <v>0</v>
      </c>
      <c r="AP80">
        <v>3.3306</v>
      </c>
      <c r="AQ80">
        <v>60.795000000000002</v>
      </c>
      <c r="AR80">
        <v>17.4876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3719.5006869999993</v>
      </c>
    </row>
    <row r="81" spans="1:53">
      <c r="A81" t="s">
        <v>123</v>
      </c>
      <c r="B81">
        <v>0</v>
      </c>
      <c r="C81">
        <v>44.414999999999999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0</v>
      </c>
      <c r="Y81">
        <v>691.74</v>
      </c>
      <c r="Z81">
        <v>13.1076</v>
      </c>
      <c r="AA81">
        <v>0</v>
      </c>
      <c r="AB81">
        <v>0</v>
      </c>
      <c r="AC81">
        <v>9.6778399999999998</v>
      </c>
      <c r="AD81">
        <v>9.1360360000000007</v>
      </c>
      <c r="AE81">
        <v>3.8490000000000002</v>
      </c>
      <c r="AF81">
        <v>9.0711999999999993</v>
      </c>
      <c r="AG81">
        <v>43.253999999999998</v>
      </c>
      <c r="AH81">
        <v>70.172700000000006</v>
      </c>
      <c r="AI81">
        <v>0</v>
      </c>
      <c r="AJ81">
        <v>0</v>
      </c>
      <c r="AK81">
        <v>53.044199999999996</v>
      </c>
      <c r="AL81">
        <v>20.916</v>
      </c>
      <c r="AM81">
        <v>0</v>
      </c>
      <c r="AN81">
        <v>0.47825000000000001</v>
      </c>
      <c r="AO81">
        <v>0</v>
      </c>
      <c r="AP81">
        <v>3.3306</v>
      </c>
      <c r="AQ81">
        <v>60.795000000000002</v>
      </c>
      <c r="AR81">
        <v>16.142399999999999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3656.9908099999993</v>
      </c>
    </row>
    <row r="82" spans="1:53">
      <c r="A82" t="s">
        <v>124</v>
      </c>
      <c r="B82">
        <v>0</v>
      </c>
      <c r="C82">
        <v>44.414999999999999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0</v>
      </c>
      <c r="Y82">
        <v>691.74</v>
      </c>
      <c r="Z82">
        <v>13.1076</v>
      </c>
      <c r="AA82">
        <v>0</v>
      </c>
      <c r="AB82">
        <v>0</v>
      </c>
      <c r="AC82">
        <v>3.1835</v>
      </c>
      <c r="AD82">
        <v>0</v>
      </c>
      <c r="AE82">
        <v>3.8490000000000002</v>
      </c>
      <c r="AF82">
        <v>8.8740000000000006</v>
      </c>
      <c r="AG82">
        <v>43.253999999999998</v>
      </c>
      <c r="AH82">
        <v>54.926000000000002</v>
      </c>
      <c r="AI82">
        <v>0</v>
      </c>
      <c r="AJ82">
        <v>0</v>
      </c>
      <c r="AK82">
        <v>53.044199999999996</v>
      </c>
      <c r="AL82">
        <v>20.916</v>
      </c>
      <c r="AM82">
        <v>0</v>
      </c>
      <c r="AN82">
        <v>0.47825000000000001</v>
      </c>
      <c r="AO82">
        <v>0</v>
      </c>
      <c r="AP82">
        <v>3.843</v>
      </c>
      <c r="AQ82">
        <v>60.795000000000002</v>
      </c>
      <c r="AR82">
        <v>16.142399999999999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3626.4289339999996</v>
      </c>
    </row>
    <row r="83" spans="1:53">
      <c r="A83" t="s">
        <v>125</v>
      </c>
      <c r="B83">
        <v>0</v>
      </c>
      <c r="C83">
        <v>44.414999999999999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0</v>
      </c>
      <c r="Y83">
        <v>691.74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43.253999999999998</v>
      </c>
      <c r="AH83">
        <v>23.390899999999998</v>
      </c>
      <c r="AI83">
        <v>0</v>
      </c>
      <c r="AJ83">
        <v>0</v>
      </c>
      <c r="AK83">
        <v>53.044199999999996</v>
      </c>
      <c r="AL83">
        <v>20.916</v>
      </c>
      <c r="AM83">
        <v>0</v>
      </c>
      <c r="AN83">
        <v>0.47825000000000001</v>
      </c>
      <c r="AO83">
        <v>0</v>
      </c>
      <c r="AP83">
        <v>3.843</v>
      </c>
      <c r="AQ83">
        <v>60.795000000000002</v>
      </c>
      <c r="AR83">
        <v>16.142399999999999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3585.1565339999997</v>
      </c>
    </row>
    <row r="84" spans="1:53">
      <c r="A84" t="s">
        <v>126</v>
      </c>
      <c r="B84">
        <v>0</v>
      </c>
      <c r="C84">
        <v>44.414999999999999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0</v>
      </c>
      <c r="Y84">
        <v>691.74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43.253999999999998</v>
      </c>
      <c r="AH84">
        <v>0</v>
      </c>
      <c r="AI84">
        <v>0</v>
      </c>
      <c r="AJ84">
        <v>0</v>
      </c>
      <c r="AK84">
        <v>53.044199999999996</v>
      </c>
      <c r="AL84">
        <v>20.916</v>
      </c>
      <c r="AM84">
        <v>0</v>
      </c>
      <c r="AN84">
        <v>0.47825000000000001</v>
      </c>
      <c r="AO84">
        <v>0</v>
      </c>
      <c r="AP84">
        <v>3.843</v>
      </c>
      <c r="AQ84">
        <v>60.795000000000002</v>
      </c>
      <c r="AR84">
        <v>16.142399999999999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3561.7656339999999</v>
      </c>
    </row>
    <row r="85" spans="1:53">
      <c r="A85" t="s">
        <v>127</v>
      </c>
      <c r="B85">
        <v>0</v>
      </c>
      <c r="C85">
        <v>44.414999999999999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0</v>
      </c>
      <c r="Y85">
        <v>691.74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43.253999999999998</v>
      </c>
      <c r="AH85">
        <v>0</v>
      </c>
      <c r="AI85">
        <v>0</v>
      </c>
      <c r="AJ85">
        <v>0</v>
      </c>
      <c r="AK85">
        <v>53.044199999999996</v>
      </c>
      <c r="AL85">
        <v>20.916</v>
      </c>
      <c r="AM85">
        <v>0</v>
      </c>
      <c r="AN85">
        <v>0.47825000000000001</v>
      </c>
      <c r="AO85">
        <v>0</v>
      </c>
      <c r="AP85">
        <v>3.843</v>
      </c>
      <c r="AQ85">
        <v>60.795000000000002</v>
      </c>
      <c r="AR85">
        <v>16.142399999999999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3561.7656339999999</v>
      </c>
    </row>
    <row r="86" spans="1:53">
      <c r="A86" t="s">
        <v>128</v>
      </c>
      <c r="B86">
        <v>0</v>
      </c>
      <c r="C86">
        <v>44.414999999999999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0</v>
      </c>
      <c r="Y86">
        <v>691.74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43.253999999999998</v>
      </c>
      <c r="AH86">
        <v>0</v>
      </c>
      <c r="AI86">
        <v>0</v>
      </c>
      <c r="AJ86">
        <v>0</v>
      </c>
      <c r="AK86">
        <v>53.044199999999996</v>
      </c>
      <c r="AL86">
        <v>20.916</v>
      </c>
      <c r="AM86">
        <v>0</v>
      </c>
      <c r="AN86">
        <v>0.47825000000000001</v>
      </c>
      <c r="AO86">
        <v>0</v>
      </c>
      <c r="AP86">
        <v>3.843</v>
      </c>
      <c r="AQ86">
        <v>45.36</v>
      </c>
      <c r="AR86">
        <v>16.142399999999999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3546.3306339999999</v>
      </c>
    </row>
    <row r="87" spans="1:53">
      <c r="A87" t="s">
        <v>129</v>
      </c>
      <c r="B87">
        <v>0</v>
      </c>
      <c r="C87">
        <v>44.52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0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43.253999999999998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0.47825000000000001</v>
      </c>
      <c r="AO87">
        <v>0</v>
      </c>
      <c r="AP87">
        <v>2.3058000000000001</v>
      </c>
      <c r="AQ87">
        <v>30.24</v>
      </c>
      <c r="AR87">
        <v>16.142399999999999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3512.7666340000001</v>
      </c>
    </row>
    <row r="88" spans="1:53">
      <c r="A88" t="s">
        <v>130</v>
      </c>
      <c r="B88">
        <v>0</v>
      </c>
      <c r="C88">
        <v>44.52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0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43.253999999999998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0.47825000000000001</v>
      </c>
      <c r="AO88">
        <v>0</v>
      </c>
      <c r="AP88">
        <v>2.3058000000000001</v>
      </c>
      <c r="AQ88">
        <v>30.24</v>
      </c>
      <c r="AR88">
        <v>16.142399999999999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3512.7666340000001</v>
      </c>
    </row>
    <row r="89" spans="1:53">
      <c r="A89" t="s">
        <v>131</v>
      </c>
      <c r="B89">
        <v>0</v>
      </c>
      <c r="C89">
        <v>44.52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43.253999999999998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0.47825000000000001</v>
      </c>
      <c r="AO89">
        <v>0</v>
      </c>
      <c r="AP89">
        <v>2.3058000000000001</v>
      </c>
      <c r="AQ89">
        <v>15.561</v>
      </c>
      <c r="AR89">
        <v>16.142399999999999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3498.0876340000004</v>
      </c>
    </row>
    <row r="90" spans="1:53">
      <c r="A90" t="s">
        <v>132</v>
      </c>
      <c r="B90">
        <v>0</v>
      </c>
      <c r="C90">
        <v>44.52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43.253999999999998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0.47825000000000001</v>
      </c>
      <c r="AO90">
        <v>0</v>
      </c>
      <c r="AP90">
        <v>2.5619999999999998</v>
      </c>
      <c r="AQ90">
        <v>0</v>
      </c>
      <c r="AR90">
        <v>16.142399999999999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3482.7828340000001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43.253999999999998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0.47825000000000001</v>
      </c>
      <c r="AO91">
        <v>0</v>
      </c>
      <c r="AP91">
        <v>2.5619999999999998</v>
      </c>
      <c r="AQ91">
        <v>0</v>
      </c>
      <c r="AR91">
        <v>16.142399999999999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3485.0798339999997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43.253999999999998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0.47825000000000001</v>
      </c>
      <c r="AO92">
        <v>0</v>
      </c>
      <c r="AP92">
        <v>2.5619999999999998</v>
      </c>
      <c r="AQ92">
        <v>0</v>
      </c>
      <c r="AR92">
        <v>16.142399999999999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3485.0798339999997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43.253999999999998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0.47825000000000001</v>
      </c>
      <c r="AO93">
        <v>0</v>
      </c>
      <c r="AP93">
        <v>2.0495999999999999</v>
      </c>
      <c r="AQ93">
        <v>0</v>
      </c>
      <c r="AR93">
        <v>16.142399999999999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3484.5674339999996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43.253999999999998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0.47825000000000001</v>
      </c>
      <c r="AO94">
        <v>0</v>
      </c>
      <c r="AP94">
        <v>2.0495999999999999</v>
      </c>
      <c r="AQ94">
        <v>0</v>
      </c>
      <c r="AR94">
        <v>16.142399999999999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3484.5674339999996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43.253999999999998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0.47825000000000001</v>
      </c>
      <c r="AO95">
        <v>0</v>
      </c>
      <c r="AP95">
        <v>2.0495999999999999</v>
      </c>
      <c r="AQ95">
        <v>0</v>
      </c>
      <c r="AR95">
        <v>16.142399999999999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3484.5674339999996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43.253999999999998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0.47825000000000001</v>
      </c>
      <c r="AO96">
        <v>0</v>
      </c>
      <c r="AP96">
        <v>2.0495999999999999</v>
      </c>
      <c r="AQ96">
        <v>0</v>
      </c>
      <c r="AR96">
        <v>16.142399999999999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3484.5674339999996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43.253999999999998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0.47825000000000001</v>
      </c>
      <c r="AO97">
        <v>0</v>
      </c>
      <c r="AP97">
        <v>2.0495999999999999</v>
      </c>
      <c r="AQ97">
        <v>0</v>
      </c>
      <c r="AR97">
        <v>16.142399999999999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3484.5674339999996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43.253999999999998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0.47825000000000001</v>
      </c>
      <c r="AO98">
        <v>0</v>
      </c>
      <c r="AP98">
        <v>2.0495999999999999</v>
      </c>
      <c r="AQ98">
        <v>0</v>
      </c>
      <c r="AR98">
        <v>16.142399999999999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3484.5674339999996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1.0651987499999989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6.7176449999999985E-2</v>
      </c>
      <c r="AA99">
        <f t="shared" si="2"/>
        <v>0</v>
      </c>
      <c r="AB99">
        <f t="shared" si="2"/>
        <v>0.12180620750000003</v>
      </c>
      <c r="AC99">
        <f t="shared" si="2"/>
        <v>9.9310874249999959E-2</v>
      </c>
      <c r="AD99">
        <f t="shared" si="2"/>
        <v>0.15070760599999999</v>
      </c>
      <c r="AE99">
        <f t="shared" si="2"/>
        <v>0.22769529300000016</v>
      </c>
      <c r="AF99">
        <f t="shared" si="2"/>
        <v>0.25616280000000019</v>
      </c>
      <c r="AG99">
        <f t="shared" si="2"/>
        <v>1.0380959999999984</v>
      </c>
      <c r="AH99">
        <f t="shared" si="2"/>
        <v>0.68176897500000011</v>
      </c>
      <c r="AI99">
        <f t="shared" si="2"/>
        <v>5.219300000000001E-2</v>
      </c>
      <c r="AJ99">
        <f t="shared" si="2"/>
        <v>0</v>
      </c>
      <c r="AK99">
        <f t="shared" si="2"/>
        <v>1.2730607999999997</v>
      </c>
      <c r="AL99">
        <f t="shared" si="2"/>
        <v>0.43052100000000049</v>
      </c>
      <c r="AM99">
        <f t="shared" si="2"/>
        <v>0</v>
      </c>
      <c r="AN99">
        <f t="shared" si="2"/>
        <v>1.1525825000000012E-2</v>
      </c>
      <c r="AO99">
        <f t="shared" si="2"/>
        <v>0</v>
      </c>
      <c r="AP99">
        <f t="shared" si="2"/>
        <v>0.10254404999999997</v>
      </c>
      <c r="AQ99">
        <f t="shared" si="2"/>
        <v>0.46368000000000004</v>
      </c>
      <c r="AR99">
        <f t="shared" si="2"/>
        <v>0.42441059999999992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85.672995846749899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375.48187799999999</v>
      </c>
      <c r="L3">
        <v>343.22535399999998</v>
      </c>
      <c r="M3">
        <v>70.549001000000004</v>
      </c>
      <c r="N3">
        <v>116.2473</v>
      </c>
      <c r="O3">
        <v>121.3832</v>
      </c>
      <c r="P3">
        <v>90.4255</v>
      </c>
      <c r="Q3">
        <v>6.83</v>
      </c>
      <c r="R3">
        <v>22.164635000000001</v>
      </c>
      <c r="S3">
        <v>14.070607000000001</v>
      </c>
      <c r="T3">
        <v>0</v>
      </c>
      <c r="U3">
        <v>418.77</v>
      </c>
      <c r="V3">
        <v>0</v>
      </c>
      <c r="W3">
        <v>0</v>
      </c>
      <c r="X3">
        <v>79.007628999999994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43.253999999999998</v>
      </c>
      <c r="AH3">
        <v>0</v>
      </c>
      <c r="AI3">
        <v>0</v>
      </c>
      <c r="AJ3">
        <v>0</v>
      </c>
      <c r="AK3">
        <v>53.044199999999996</v>
      </c>
      <c r="AL3">
        <v>11.62</v>
      </c>
      <c r="AM3">
        <v>0</v>
      </c>
      <c r="AN3">
        <v>0.47825000000000001</v>
      </c>
      <c r="AO3">
        <v>0</v>
      </c>
      <c r="AP3">
        <v>2.8182</v>
      </c>
      <c r="AQ3">
        <v>0</v>
      </c>
      <c r="AR3">
        <v>40.295999999999999</v>
      </c>
      <c r="AS3">
        <v>24.48264</v>
      </c>
      <c r="AT3">
        <v>14.310110999999999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1859.358005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375.479646</v>
      </c>
      <c r="L4">
        <v>343.22535399999998</v>
      </c>
      <c r="M4">
        <v>51.549245999999997</v>
      </c>
      <c r="N4">
        <v>81.247299999999996</v>
      </c>
      <c r="O4">
        <v>110.3832</v>
      </c>
      <c r="P4">
        <v>90.4255</v>
      </c>
      <c r="Q4">
        <v>6.83</v>
      </c>
      <c r="R4">
        <v>22.164635000000001</v>
      </c>
      <c r="S4">
        <v>14.070607000000001</v>
      </c>
      <c r="T4">
        <v>0</v>
      </c>
      <c r="U4">
        <v>418.77</v>
      </c>
      <c r="V4">
        <v>0</v>
      </c>
      <c r="W4">
        <v>0</v>
      </c>
      <c r="X4">
        <v>79.007628999999994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43.253999999999998</v>
      </c>
      <c r="AH4">
        <v>0</v>
      </c>
      <c r="AI4">
        <v>0</v>
      </c>
      <c r="AJ4">
        <v>0</v>
      </c>
      <c r="AK4">
        <v>53.044199999999996</v>
      </c>
      <c r="AL4">
        <v>11.62</v>
      </c>
      <c r="AM4">
        <v>0</v>
      </c>
      <c r="AN4">
        <v>0.47825000000000001</v>
      </c>
      <c r="AO4">
        <v>0</v>
      </c>
      <c r="AP4">
        <v>2.8182</v>
      </c>
      <c r="AQ4">
        <v>0</v>
      </c>
      <c r="AR4">
        <v>40.295999999999999</v>
      </c>
      <c r="AS4">
        <v>24.48264</v>
      </c>
      <c r="AT4">
        <v>14.552586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1794.598493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375.31991799999997</v>
      </c>
      <c r="L5">
        <v>343.22535399999998</v>
      </c>
      <c r="M5">
        <v>43.2256</v>
      </c>
      <c r="N5">
        <v>81.247299999999996</v>
      </c>
      <c r="O5">
        <v>78.383200000000002</v>
      </c>
      <c r="P5">
        <v>90.4255</v>
      </c>
      <c r="Q5">
        <v>6.83</v>
      </c>
      <c r="R5">
        <v>21.696363999999999</v>
      </c>
      <c r="S5">
        <v>13.801893</v>
      </c>
      <c r="T5">
        <v>0</v>
      </c>
      <c r="U5">
        <v>418.77</v>
      </c>
      <c r="V5">
        <v>0</v>
      </c>
      <c r="W5">
        <v>0</v>
      </c>
      <c r="X5">
        <v>79.007628999999994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43.253999999999998</v>
      </c>
      <c r="AH5">
        <v>0</v>
      </c>
      <c r="AI5">
        <v>0</v>
      </c>
      <c r="AJ5">
        <v>0</v>
      </c>
      <c r="AK5">
        <v>53.044199999999996</v>
      </c>
      <c r="AL5">
        <v>11.62</v>
      </c>
      <c r="AM5">
        <v>0</v>
      </c>
      <c r="AN5">
        <v>0.47825000000000001</v>
      </c>
      <c r="AO5">
        <v>0</v>
      </c>
      <c r="AP5">
        <v>2.8182</v>
      </c>
      <c r="AQ5">
        <v>0</v>
      </c>
      <c r="AR5">
        <v>40.295999999999999</v>
      </c>
      <c r="AS5">
        <v>24.48264</v>
      </c>
      <c r="AT5">
        <v>13.931952000000001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1752.7574999999997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375.31751500000001</v>
      </c>
      <c r="L6">
        <v>343.22535399999998</v>
      </c>
      <c r="M6">
        <v>43.2256</v>
      </c>
      <c r="N6">
        <v>81.247299999999996</v>
      </c>
      <c r="O6">
        <v>69.383200000000002</v>
      </c>
      <c r="P6">
        <v>90.4255</v>
      </c>
      <c r="Q6">
        <v>6.83</v>
      </c>
      <c r="R6">
        <v>21.696363999999999</v>
      </c>
      <c r="S6">
        <v>13.801893</v>
      </c>
      <c r="T6">
        <v>0</v>
      </c>
      <c r="U6">
        <v>418.77</v>
      </c>
      <c r="V6">
        <v>0</v>
      </c>
      <c r="W6">
        <v>0</v>
      </c>
      <c r="X6">
        <v>79.007628999999994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43.253999999999998</v>
      </c>
      <c r="AH6">
        <v>0</v>
      </c>
      <c r="AI6">
        <v>0</v>
      </c>
      <c r="AJ6">
        <v>0</v>
      </c>
      <c r="AK6">
        <v>53.044199999999996</v>
      </c>
      <c r="AL6">
        <v>23.24</v>
      </c>
      <c r="AM6">
        <v>0</v>
      </c>
      <c r="AN6">
        <v>0.47825000000000001</v>
      </c>
      <c r="AO6">
        <v>0</v>
      </c>
      <c r="AP6">
        <v>2.8182</v>
      </c>
      <c r="AQ6">
        <v>0</v>
      </c>
      <c r="AR6">
        <v>24.288</v>
      </c>
      <c r="AS6">
        <v>15.87336</v>
      </c>
      <c r="AT6">
        <v>14.597314000000001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1731.4231790000001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375.31991799999997</v>
      </c>
      <c r="L7">
        <v>343.22535399999998</v>
      </c>
      <c r="M7">
        <v>43.2256</v>
      </c>
      <c r="N7">
        <v>81.247299999999996</v>
      </c>
      <c r="O7">
        <v>86.383200000000002</v>
      </c>
      <c r="P7">
        <v>90.4255</v>
      </c>
      <c r="Q7">
        <v>6.83</v>
      </c>
      <c r="R7">
        <v>22.013369000000001</v>
      </c>
      <c r="S7">
        <v>13.912627000000001</v>
      </c>
      <c r="T7">
        <v>0</v>
      </c>
      <c r="U7">
        <v>418.77</v>
      </c>
      <c r="V7">
        <v>0</v>
      </c>
      <c r="W7">
        <v>0</v>
      </c>
      <c r="X7">
        <v>79.326581000000004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43.253999999999998</v>
      </c>
      <c r="AH7">
        <v>0</v>
      </c>
      <c r="AI7">
        <v>0</v>
      </c>
      <c r="AJ7">
        <v>0</v>
      </c>
      <c r="AK7">
        <v>53.044199999999996</v>
      </c>
      <c r="AL7">
        <v>53.451999999999998</v>
      </c>
      <c r="AM7">
        <v>0</v>
      </c>
      <c r="AN7">
        <v>0.47825000000000001</v>
      </c>
      <c r="AO7">
        <v>0</v>
      </c>
      <c r="AP7">
        <v>7.3017000000000003</v>
      </c>
      <c r="AQ7">
        <v>0</v>
      </c>
      <c r="AR7">
        <v>24.288</v>
      </c>
      <c r="AS7">
        <v>15.87336</v>
      </c>
      <c r="AT7">
        <v>12.631830000000001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1781.9022889999999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375.31751500000001</v>
      </c>
      <c r="L8">
        <v>343.22535399999998</v>
      </c>
      <c r="M8">
        <v>43.2256</v>
      </c>
      <c r="N8">
        <v>81.247299999999996</v>
      </c>
      <c r="O8">
        <v>110.3832</v>
      </c>
      <c r="P8">
        <v>90.4255</v>
      </c>
      <c r="Q8">
        <v>6.83</v>
      </c>
      <c r="R8">
        <v>22.013369000000001</v>
      </c>
      <c r="S8">
        <v>13.912627000000001</v>
      </c>
      <c r="T8">
        <v>0</v>
      </c>
      <c r="U8">
        <v>418.77</v>
      </c>
      <c r="V8">
        <v>0</v>
      </c>
      <c r="W8">
        <v>0</v>
      </c>
      <c r="X8">
        <v>79.326581000000004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43.253999999999998</v>
      </c>
      <c r="AH8">
        <v>0</v>
      </c>
      <c r="AI8">
        <v>0</v>
      </c>
      <c r="AJ8">
        <v>0</v>
      </c>
      <c r="AK8">
        <v>53.044199999999996</v>
      </c>
      <c r="AL8">
        <v>53.451999999999998</v>
      </c>
      <c r="AM8">
        <v>0</v>
      </c>
      <c r="AN8">
        <v>0.47825000000000001</v>
      </c>
      <c r="AO8">
        <v>0</v>
      </c>
      <c r="AP8">
        <v>7.3017000000000003</v>
      </c>
      <c r="AQ8">
        <v>0</v>
      </c>
      <c r="AR8">
        <v>24.288</v>
      </c>
      <c r="AS8">
        <v>15.87336</v>
      </c>
      <c r="AT8">
        <v>8.9869959999999995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1802.255052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375.32130899999999</v>
      </c>
      <c r="L9">
        <v>343.22535399999998</v>
      </c>
      <c r="M9">
        <v>43.2256</v>
      </c>
      <c r="N9">
        <v>81.247299999999996</v>
      </c>
      <c r="O9">
        <v>85.383200000000002</v>
      </c>
      <c r="P9">
        <v>90.4255</v>
      </c>
      <c r="Q9">
        <v>6.83</v>
      </c>
      <c r="R9">
        <v>22.013369000000001</v>
      </c>
      <c r="S9">
        <v>13.912627000000001</v>
      </c>
      <c r="T9">
        <v>0</v>
      </c>
      <c r="U9">
        <v>418.77</v>
      </c>
      <c r="V9">
        <v>0</v>
      </c>
      <c r="W9">
        <v>0</v>
      </c>
      <c r="X9">
        <v>69.074623000000003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43.253999999999998</v>
      </c>
      <c r="AH9">
        <v>0</v>
      </c>
      <c r="AI9">
        <v>0</v>
      </c>
      <c r="AJ9">
        <v>0</v>
      </c>
      <c r="AK9">
        <v>53.044199999999996</v>
      </c>
      <c r="AL9">
        <v>53.451999999999998</v>
      </c>
      <c r="AM9">
        <v>0</v>
      </c>
      <c r="AN9">
        <v>0.47825000000000001</v>
      </c>
      <c r="AO9">
        <v>0</v>
      </c>
      <c r="AP9">
        <v>7.3017000000000003</v>
      </c>
      <c r="AQ9">
        <v>0</v>
      </c>
      <c r="AR9">
        <v>24.288</v>
      </c>
      <c r="AS9">
        <v>15.87336</v>
      </c>
      <c r="AT9">
        <v>13.586751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1771.6066429999998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375.31890600000003</v>
      </c>
      <c r="L10">
        <v>343.22535399999998</v>
      </c>
      <c r="M10">
        <v>43.2256</v>
      </c>
      <c r="N10">
        <v>81.247299999999996</v>
      </c>
      <c r="O10">
        <v>60.383200000000002</v>
      </c>
      <c r="P10">
        <v>90.4255</v>
      </c>
      <c r="Q10">
        <v>6.83</v>
      </c>
      <c r="R10">
        <v>22.013369000000001</v>
      </c>
      <c r="S10">
        <v>13.912627000000001</v>
      </c>
      <c r="T10">
        <v>0</v>
      </c>
      <c r="U10">
        <v>418.77</v>
      </c>
      <c r="V10">
        <v>0</v>
      </c>
      <c r="W10">
        <v>0</v>
      </c>
      <c r="X10">
        <v>73.160590999999997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43.253999999999998</v>
      </c>
      <c r="AH10">
        <v>0</v>
      </c>
      <c r="AI10">
        <v>0</v>
      </c>
      <c r="AJ10">
        <v>0</v>
      </c>
      <c r="AK10">
        <v>53.044199999999996</v>
      </c>
      <c r="AL10">
        <v>53.451999999999998</v>
      </c>
      <c r="AM10">
        <v>0</v>
      </c>
      <c r="AN10">
        <v>0.47825000000000001</v>
      </c>
      <c r="AO10">
        <v>0</v>
      </c>
      <c r="AP10">
        <v>7.3017000000000003</v>
      </c>
      <c r="AQ10">
        <v>0</v>
      </c>
      <c r="AR10">
        <v>24.288</v>
      </c>
      <c r="AS10">
        <v>15.87336</v>
      </c>
      <c r="AT10">
        <v>14.358477000000001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1751.4619340000002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375.32130899999999</v>
      </c>
      <c r="L11">
        <v>343.22535399999998</v>
      </c>
      <c r="M11">
        <v>44.337490000000003</v>
      </c>
      <c r="N11">
        <v>81.247299999999996</v>
      </c>
      <c r="O11">
        <v>98.383200000000002</v>
      </c>
      <c r="P11">
        <v>90.4255</v>
      </c>
      <c r="Q11">
        <v>6.83</v>
      </c>
      <c r="R11">
        <v>22.013369000000001</v>
      </c>
      <c r="S11">
        <v>13.912627000000001</v>
      </c>
      <c r="T11">
        <v>0</v>
      </c>
      <c r="U11">
        <v>418.77</v>
      </c>
      <c r="V11">
        <v>0</v>
      </c>
      <c r="W11">
        <v>0</v>
      </c>
      <c r="X11">
        <v>75.593203000000003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43.253999999999998</v>
      </c>
      <c r="AH11">
        <v>0</v>
      </c>
      <c r="AI11">
        <v>0</v>
      </c>
      <c r="AJ11">
        <v>0</v>
      </c>
      <c r="AK11">
        <v>53.044199999999996</v>
      </c>
      <c r="AL11">
        <v>53.451999999999998</v>
      </c>
      <c r="AM11">
        <v>0</v>
      </c>
      <c r="AN11">
        <v>0.47825000000000001</v>
      </c>
      <c r="AO11">
        <v>0</v>
      </c>
      <c r="AP11">
        <v>7.3017000000000003</v>
      </c>
      <c r="AQ11">
        <v>0</v>
      </c>
      <c r="AR11">
        <v>24.288</v>
      </c>
      <c r="AS11">
        <v>15.87336</v>
      </c>
      <c r="AT11">
        <v>14.996767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1793.6471289999999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375.31890600000003</v>
      </c>
      <c r="L12">
        <v>343.22535399999998</v>
      </c>
      <c r="M12">
        <v>44.337490000000003</v>
      </c>
      <c r="N12">
        <v>81.247299999999996</v>
      </c>
      <c r="O12">
        <v>123.3832</v>
      </c>
      <c r="P12">
        <v>90.4255</v>
      </c>
      <c r="Q12">
        <v>6.83</v>
      </c>
      <c r="R12">
        <v>22.013369000000001</v>
      </c>
      <c r="S12">
        <v>13.912627000000001</v>
      </c>
      <c r="T12">
        <v>0</v>
      </c>
      <c r="U12">
        <v>418.77</v>
      </c>
      <c r="V12">
        <v>0</v>
      </c>
      <c r="W12">
        <v>0</v>
      </c>
      <c r="X12">
        <v>75.593203000000003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43.253999999999998</v>
      </c>
      <c r="AH12">
        <v>0</v>
      </c>
      <c r="AI12">
        <v>0</v>
      </c>
      <c r="AJ12">
        <v>0</v>
      </c>
      <c r="AK12">
        <v>53.044199999999996</v>
      </c>
      <c r="AL12">
        <v>53.451999999999998</v>
      </c>
      <c r="AM12">
        <v>0</v>
      </c>
      <c r="AN12">
        <v>0.47825000000000001</v>
      </c>
      <c r="AO12">
        <v>0</v>
      </c>
      <c r="AP12">
        <v>7.3017000000000003</v>
      </c>
      <c r="AQ12">
        <v>0</v>
      </c>
      <c r="AR12">
        <v>24.288</v>
      </c>
      <c r="AS12">
        <v>15.87336</v>
      </c>
      <c r="AT12">
        <v>11.739293999999999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1815.3872529999999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375.32130899999999</v>
      </c>
      <c r="L13">
        <v>343.22535399999998</v>
      </c>
      <c r="M13">
        <v>44.337490000000003</v>
      </c>
      <c r="N13">
        <v>81.247299999999996</v>
      </c>
      <c r="O13">
        <v>103.74585</v>
      </c>
      <c r="P13">
        <v>90.4255</v>
      </c>
      <c r="Q13">
        <v>6.83</v>
      </c>
      <c r="R13">
        <v>22.013369000000001</v>
      </c>
      <c r="S13">
        <v>13.912627000000001</v>
      </c>
      <c r="T13">
        <v>0</v>
      </c>
      <c r="U13">
        <v>418.77</v>
      </c>
      <c r="V13">
        <v>0</v>
      </c>
      <c r="W13">
        <v>0</v>
      </c>
      <c r="X13">
        <v>75.593203000000003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43.253999999999998</v>
      </c>
      <c r="AH13">
        <v>0</v>
      </c>
      <c r="AI13">
        <v>0</v>
      </c>
      <c r="AJ13">
        <v>0</v>
      </c>
      <c r="AK13">
        <v>53.044199999999996</v>
      </c>
      <c r="AL13">
        <v>23.24</v>
      </c>
      <c r="AM13">
        <v>0</v>
      </c>
      <c r="AN13">
        <v>0.47825000000000001</v>
      </c>
      <c r="AO13">
        <v>0</v>
      </c>
      <c r="AP13">
        <v>2.8182</v>
      </c>
      <c r="AQ13">
        <v>0</v>
      </c>
      <c r="AR13">
        <v>24.288</v>
      </c>
      <c r="AS13">
        <v>15.87336</v>
      </c>
      <c r="AT13">
        <v>12.294441000000001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1761.6119529999999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375.31890600000003</v>
      </c>
      <c r="L14">
        <v>343.22535399999998</v>
      </c>
      <c r="M14">
        <v>44.337490000000003</v>
      </c>
      <c r="N14">
        <v>81.247299999999996</v>
      </c>
      <c r="O14">
        <v>81.579960999999997</v>
      </c>
      <c r="P14">
        <v>90.4255</v>
      </c>
      <c r="Q14">
        <v>6.83</v>
      </c>
      <c r="R14">
        <v>22.013369000000001</v>
      </c>
      <c r="S14">
        <v>13.912627000000001</v>
      </c>
      <c r="T14">
        <v>0</v>
      </c>
      <c r="U14">
        <v>418.77</v>
      </c>
      <c r="V14">
        <v>0</v>
      </c>
      <c r="W14">
        <v>0</v>
      </c>
      <c r="X14">
        <v>80.312076000000005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43.253999999999998</v>
      </c>
      <c r="AH14">
        <v>0</v>
      </c>
      <c r="AI14">
        <v>0</v>
      </c>
      <c r="AJ14">
        <v>0</v>
      </c>
      <c r="AK14">
        <v>53.044199999999996</v>
      </c>
      <c r="AL14">
        <v>11.62</v>
      </c>
      <c r="AM14">
        <v>0</v>
      </c>
      <c r="AN14">
        <v>0.47825000000000001</v>
      </c>
      <c r="AO14">
        <v>0</v>
      </c>
      <c r="AP14">
        <v>2.8182</v>
      </c>
      <c r="AQ14">
        <v>0</v>
      </c>
      <c r="AR14">
        <v>24.288</v>
      </c>
      <c r="AS14">
        <v>15.87336</v>
      </c>
      <c r="AT14">
        <v>14.996767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1735.2448599999998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375.32200399999999</v>
      </c>
      <c r="L15">
        <v>343.22535399999998</v>
      </c>
      <c r="M15">
        <v>44.337490000000003</v>
      </c>
      <c r="N15">
        <v>81.247299999999996</v>
      </c>
      <c r="O15">
        <v>98.383200000000002</v>
      </c>
      <c r="P15">
        <v>90.4255</v>
      </c>
      <c r="Q15">
        <v>6.83</v>
      </c>
      <c r="R15">
        <v>22.013369000000001</v>
      </c>
      <c r="S15">
        <v>13.912627000000001</v>
      </c>
      <c r="T15">
        <v>0</v>
      </c>
      <c r="U15">
        <v>418.77</v>
      </c>
      <c r="V15">
        <v>0</v>
      </c>
      <c r="W15">
        <v>0</v>
      </c>
      <c r="X15">
        <v>77.477423999999999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43.253999999999998</v>
      </c>
      <c r="AH15">
        <v>0</v>
      </c>
      <c r="AI15">
        <v>0</v>
      </c>
      <c r="AJ15">
        <v>0</v>
      </c>
      <c r="AK15">
        <v>53.044199999999996</v>
      </c>
      <c r="AL15">
        <v>11.62</v>
      </c>
      <c r="AM15">
        <v>0</v>
      </c>
      <c r="AN15">
        <v>0.47825000000000001</v>
      </c>
      <c r="AO15">
        <v>0</v>
      </c>
      <c r="AP15">
        <v>2.8182</v>
      </c>
      <c r="AQ15">
        <v>0</v>
      </c>
      <c r="AR15">
        <v>24.288</v>
      </c>
      <c r="AS15">
        <v>15.87336</v>
      </c>
      <c r="AT15">
        <v>12.091343999999999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1746.3111219999996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375.32029799999998</v>
      </c>
      <c r="L16">
        <v>343.22535399999998</v>
      </c>
      <c r="M16">
        <v>44.337490000000003</v>
      </c>
      <c r="N16">
        <v>81.247299999999996</v>
      </c>
      <c r="O16">
        <v>121.3832</v>
      </c>
      <c r="P16">
        <v>90.4255</v>
      </c>
      <c r="Q16">
        <v>6.83</v>
      </c>
      <c r="R16">
        <v>22.013369000000001</v>
      </c>
      <c r="S16">
        <v>13.912627000000001</v>
      </c>
      <c r="T16">
        <v>0</v>
      </c>
      <c r="U16">
        <v>418.77</v>
      </c>
      <c r="V16">
        <v>0</v>
      </c>
      <c r="W16">
        <v>0</v>
      </c>
      <c r="X16">
        <v>77.477423999999999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43.253999999999998</v>
      </c>
      <c r="AH16">
        <v>0</v>
      </c>
      <c r="AI16">
        <v>0</v>
      </c>
      <c r="AJ16">
        <v>0</v>
      </c>
      <c r="AK16">
        <v>53.044199999999996</v>
      </c>
      <c r="AL16">
        <v>11.62</v>
      </c>
      <c r="AM16">
        <v>0</v>
      </c>
      <c r="AN16">
        <v>0.47825000000000001</v>
      </c>
      <c r="AO16">
        <v>0</v>
      </c>
      <c r="AP16">
        <v>2.8182</v>
      </c>
      <c r="AQ16">
        <v>0</v>
      </c>
      <c r="AR16">
        <v>24.288</v>
      </c>
      <c r="AS16">
        <v>15.87336</v>
      </c>
      <c r="AT16">
        <v>14.996767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1772.2148389999998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376.07063699999998</v>
      </c>
      <c r="L17">
        <v>343.22535399999998</v>
      </c>
      <c r="M17">
        <v>44.337490000000003</v>
      </c>
      <c r="N17">
        <v>81.247299999999996</v>
      </c>
      <c r="O17">
        <v>94.383200000000002</v>
      </c>
      <c r="P17">
        <v>90.4255</v>
      </c>
      <c r="Q17">
        <v>6.83</v>
      </c>
      <c r="R17">
        <v>22.013369000000001</v>
      </c>
      <c r="S17">
        <v>13.912627000000001</v>
      </c>
      <c r="T17">
        <v>0</v>
      </c>
      <c r="U17">
        <v>418.77</v>
      </c>
      <c r="V17">
        <v>0</v>
      </c>
      <c r="W17">
        <v>0</v>
      </c>
      <c r="X17">
        <v>77.477423999999999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43.253999999999998</v>
      </c>
      <c r="AH17">
        <v>0</v>
      </c>
      <c r="AI17">
        <v>0</v>
      </c>
      <c r="AJ17">
        <v>0</v>
      </c>
      <c r="AK17">
        <v>53.044199999999996</v>
      </c>
      <c r="AL17">
        <v>11.62</v>
      </c>
      <c r="AM17">
        <v>0</v>
      </c>
      <c r="AN17">
        <v>0.47825000000000001</v>
      </c>
      <c r="AO17">
        <v>0</v>
      </c>
      <c r="AP17">
        <v>7.3017000000000003</v>
      </c>
      <c r="AQ17">
        <v>0</v>
      </c>
      <c r="AR17">
        <v>24.288</v>
      </c>
      <c r="AS17">
        <v>15.87336</v>
      </c>
      <c r="AT17">
        <v>14.996767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1750.4486779999997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376.06937099999999</v>
      </c>
      <c r="L18">
        <v>343.22535399999998</v>
      </c>
      <c r="M18">
        <v>44.337490000000003</v>
      </c>
      <c r="N18">
        <v>81.247299999999996</v>
      </c>
      <c r="O18">
        <v>70.383200000000002</v>
      </c>
      <c r="P18">
        <v>90.4255</v>
      </c>
      <c r="Q18">
        <v>6.83</v>
      </c>
      <c r="R18">
        <v>22.013369000000001</v>
      </c>
      <c r="S18">
        <v>13.912627000000001</v>
      </c>
      <c r="T18">
        <v>0</v>
      </c>
      <c r="U18">
        <v>418.77</v>
      </c>
      <c r="V18">
        <v>0</v>
      </c>
      <c r="W18">
        <v>0</v>
      </c>
      <c r="X18">
        <v>76.224962000000005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43.253999999999998</v>
      </c>
      <c r="AH18">
        <v>0</v>
      </c>
      <c r="AI18">
        <v>0</v>
      </c>
      <c r="AJ18">
        <v>0</v>
      </c>
      <c r="AK18">
        <v>53.044199999999996</v>
      </c>
      <c r="AL18">
        <v>11.62</v>
      </c>
      <c r="AM18">
        <v>0</v>
      </c>
      <c r="AN18">
        <v>0.47825000000000001</v>
      </c>
      <c r="AO18">
        <v>0</v>
      </c>
      <c r="AP18">
        <v>7.3017000000000003</v>
      </c>
      <c r="AQ18">
        <v>0</v>
      </c>
      <c r="AR18">
        <v>24.288</v>
      </c>
      <c r="AS18">
        <v>15.87336</v>
      </c>
      <c r="AT18">
        <v>14.996767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1725.1949499999998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376.07063699999998</v>
      </c>
      <c r="L19">
        <v>343.22535399999998</v>
      </c>
      <c r="M19">
        <v>46.592779999999998</v>
      </c>
      <c r="N19">
        <v>81.247299999999996</v>
      </c>
      <c r="O19">
        <v>90.736718999999994</v>
      </c>
      <c r="P19">
        <v>90.4255</v>
      </c>
      <c r="Q19">
        <v>6.83</v>
      </c>
      <c r="R19">
        <v>22.013369000000001</v>
      </c>
      <c r="S19">
        <v>13.912627000000001</v>
      </c>
      <c r="T19">
        <v>0</v>
      </c>
      <c r="U19">
        <v>418.77</v>
      </c>
      <c r="V19">
        <v>0</v>
      </c>
      <c r="W19">
        <v>0</v>
      </c>
      <c r="X19">
        <v>71.332294000000005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43.253999999999998</v>
      </c>
      <c r="AH19">
        <v>0</v>
      </c>
      <c r="AI19">
        <v>0</v>
      </c>
      <c r="AJ19">
        <v>0</v>
      </c>
      <c r="AK19">
        <v>53.044199999999996</v>
      </c>
      <c r="AL19">
        <v>11.62</v>
      </c>
      <c r="AM19">
        <v>0</v>
      </c>
      <c r="AN19">
        <v>0.47825000000000001</v>
      </c>
      <c r="AO19">
        <v>0</v>
      </c>
      <c r="AP19">
        <v>7.3017000000000003</v>
      </c>
      <c r="AQ19">
        <v>0</v>
      </c>
      <c r="AR19">
        <v>24.288</v>
      </c>
      <c r="AS19">
        <v>15.87336</v>
      </c>
      <c r="AT19">
        <v>14.996767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1742.9123569999999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376.06937099999999</v>
      </c>
      <c r="L20">
        <v>343.22535399999998</v>
      </c>
      <c r="M20">
        <v>46.592779999999998</v>
      </c>
      <c r="N20">
        <v>81.247299999999996</v>
      </c>
      <c r="O20">
        <v>113.658029</v>
      </c>
      <c r="P20">
        <v>90.4255</v>
      </c>
      <c r="Q20">
        <v>6.83</v>
      </c>
      <c r="R20">
        <v>22.013369000000001</v>
      </c>
      <c r="S20">
        <v>13.912627000000001</v>
      </c>
      <c r="T20">
        <v>0</v>
      </c>
      <c r="U20">
        <v>418.77</v>
      </c>
      <c r="V20">
        <v>0</v>
      </c>
      <c r="W20">
        <v>0</v>
      </c>
      <c r="X20">
        <v>67.300202999999996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43.253999999999998</v>
      </c>
      <c r="AH20">
        <v>0</v>
      </c>
      <c r="AI20">
        <v>0</v>
      </c>
      <c r="AJ20">
        <v>0</v>
      </c>
      <c r="AK20">
        <v>53.044199999999996</v>
      </c>
      <c r="AL20">
        <v>11.62</v>
      </c>
      <c r="AM20">
        <v>0</v>
      </c>
      <c r="AN20">
        <v>0.47825000000000001</v>
      </c>
      <c r="AO20">
        <v>0</v>
      </c>
      <c r="AP20">
        <v>7.3017000000000003</v>
      </c>
      <c r="AQ20">
        <v>0</v>
      </c>
      <c r="AR20">
        <v>24.288</v>
      </c>
      <c r="AS20">
        <v>15.87336</v>
      </c>
      <c r="AT20">
        <v>14.996767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1761.8003099999999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376.07063699999998</v>
      </c>
      <c r="L21">
        <v>343.22535399999998</v>
      </c>
      <c r="M21">
        <v>43.2256</v>
      </c>
      <c r="N21">
        <v>81.247299999999996</v>
      </c>
      <c r="O21">
        <v>100.3832</v>
      </c>
      <c r="P21">
        <v>90.4255</v>
      </c>
      <c r="Q21">
        <v>6.83</v>
      </c>
      <c r="R21">
        <v>22.013369000000001</v>
      </c>
      <c r="S21">
        <v>13.492311000000001</v>
      </c>
      <c r="T21">
        <v>0</v>
      </c>
      <c r="U21">
        <v>418.77</v>
      </c>
      <c r="V21">
        <v>0</v>
      </c>
      <c r="W21">
        <v>0</v>
      </c>
      <c r="X21">
        <v>79.001157000000006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43.253999999999998</v>
      </c>
      <c r="AH21">
        <v>0</v>
      </c>
      <c r="AI21">
        <v>0</v>
      </c>
      <c r="AJ21">
        <v>0</v>
      </c>
      <c r="AK21">
        <v>53.044199999999996</v>
      </c>
      <c r="AL21">
        <v>11.62</v>
      </c>
      <c r="AM21">
        <v>0</v>
      </c>
      <c r="AN21">
        <v>0.47825000000000001</v>
      </c>
      <c r="AO21">
        <v>0</v>
      </c>
      <c r="AP21">
        <v>7.3017000000000003</v>
      </c>
      <c r="AQ21">
        <v>0</v>
      </c>
      <c r="AR21">
        <v>24.288</v>
      </c>
      <c r="AS21">
        <v>15.87336</v>
      </c>
      <c r="AT21">
        <v>14.996767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1756.4402049999999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376.06937099999999</v>
      </c>
      <c r="L22">
        <v>343.22535399999998</v>
      </c>
      <c r="M22">
        <v>43.2256</v>
      </c>
      <c r="N22">
        <v>81.247299999999996</v>
      </c>
      <c r="O22">
        <v>98.383200000000002</v>
      </c>
      <c r="P22">
        <v>90.4255</v>
      </c>
      <c r="Q22">
        <v>6.83</v>
      </c>
      <c r="R22">
        <v>22.013369000000001</v>
      </c>
      <c r="S22">
        <v>13.492311000000001</v>
      </c>
      <c r="T22">
        <v>0</v>
      </c>
      <c r="U22">
        <v>418.77</v>
      </c>
      <c r="V22">
        <v>0</v>
      </c>
      <c r="W22">
        <v>0</v>
      </c>
      <c r="X22">
        <v>60.606824000000003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43.253999999999998</v>
      </c>
      <c r="AH22">
        <v>0</v>
      </c>
      <c r="AI22">
        <v>0</v>
      </c>
      <c r="AJ22">
        <v>0</v>
      </c>
      <c r="AK22">
        <v>53.044199999999996</v>
      </c>
      <c r="AL22">
        <v>11.62</v>
      </c>
      <c r="AM22">
        <v>0</v>
      </c>
      <c r="AN22">
        <v>0.47825000000000001</v>
      </c>
      <c r="AO22">
        <v>0</v>
      </c>
      <c r="AP22">
        <v>7.0454999999999997</v>
      </c>
      <c r="AQ22">
        <v>0</v>
      </c>
      <c r="AR22">
        <v>24.288</v>
      </c>
      <c r="AS22">
        <v>15.87336</v>
      </c>
      <c r="AT22">
        <v>12.091557999999999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1732.8831969999999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375.77795400000002</v>
      </c>
      <c r="L23">
        <v>329</v>
      </c>
      <c r="M23">
        <v>43.2256</v>
      </c>
      <c r="N23">
        <v>81.247299999999996</v>
      </c>
      <c r="O23">
        <v>105.3832</v>
      </c>
      <c r="P23">
        <v>90.4255</v>
      </c>
      <c r="Q23">
        <v>6.83</v>
      </c>
      <c r="R23">
        <v>18.582453000000001</v>
      </c>
      <c r="S23">
        <v>12.235436999999999</v>
      </c>
      <c r="T23">
        <v>0</v>
      </c>
      <c r="U23">
        <v>418.77</v>
      </c>
      <c r="V23">
        <v>0</v>
      </c>
      <c r="W23">
        <v>0</v>
      </c>
      <c r="X23">
        <v>83.470100000000002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6.4089999999999998</v>
      </c>
      <c r="AG23">
        <v>43.253999999999998</v>
      </c>
      <c r="AH23">
        <v>0</v>
      </c>
      <c r="AI23">
        <v>0</v>
      </c>
      <c r="AJ23">
        <v>0</v>
      </c>
      <c r="AK23">
        <v>53.044199999999996</v>
      </c>
      <c r="AL23">
        <v>11.62</v>
      </c>
      <c r="AM23">
        <v>0</v>
      </c>
      <c r="AN23">
        <v>0.47825000000000001</v>
      </c>
      <c r="AO23">
        <v>0</v>
      </c>
      <c r="AP23">
        <v>3.2025000000000001</v>
      </c>
      <c r="AQ23">
        <v>0</v>
      </c>
      <c r="AR23">
        <v>24.288</v>
      </c>
      <c r="AS23">
        <v>15.87336</v>
      </c>
      <c r="AT23">
        <v>14.996767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1742.6041210000001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375.77643999999998</v>
      </c>
      <c r="L24">
        <v>329</v>
      </c>
      <c r="M24">
        <v>43.2256</v>
      </c>
      <c r="N24">
        <v>81.247299999999996</v>
      </c>
      <c r="O24">
        <v>105.3832</v>
      </c>
      <c r="P24">
        <v>90.4255</v>
      </c>
      <c r="Q24">
        <v>6.83</v>
      </c>
      <c r="R24">
        <v>18.582453000000001</v>
      </c>
      <c r="S24">
        <v>12.235436999999999</v>
      </c>
      <c r="T24">
        <v>0</v>
      </c>
      <c r="U24">
        <v>418.77</v>
      </c>
      <c r="V24">
        <v>0</v>
      </c>
      <c r="W24">
        <v>0</v>
      </c>
      <c r="X24">
        <v>96.470100000000002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6.4089999999999998</v>
      </c>
      <c r="AG24">
        <v>43.253999999999998</v>
      </c>
      <c r="AH24">
        <v>0</v>
      </c>
      <c r="AI24">
        <v>0</v>
      </c>
      <c r="AJ24">
        <v>0</v>
      </c>
      <c r="AK24">
        <v>53.044199999999996</v>
      </c>
      <c r="AL24">
        <v>11.62</v>
      </c>
      <c r="AM24">
        <v>0</v>
      </c>
      <c r="AN24">
        <v>0.47825000000000001</v>
      </c>
      <c r="AO24">
        <v>0</v>
      </c>
      <c r="AP24">
        <v>3.2025000000000001</v>
      </c>
      <c r="AQ24">
        <v>0</v>
      </c>
      <c r="AR24">
        <v>24.288</v>
      </c>
      <c r="AS24">
        <v>15.87336</v>
      </c>
      <c r="AT24">
        <v>14.996767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1755.602607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375.77228600000001</v>
      </c>
      <c r="L25">
        <v>329</v>
      </c>
      <c r="M25">
        <v>43.2256</v>
      </c>
      <c r="N25">
        <v>86.247299999999996</v>
      </c>
      <c r="O25">
        <v>123.66562500000001</v>
      </c>
      <c r="P25">
        <v>90.4255</v>
      </c>
      <c r="Q25">
        <v>6.83</v>
      </c>
      <c r="R25">
        <v>18.582453000000001</v>
      </c>
      <c r="S25">
        <v>12.872831</v>
      </c>
      <c r="T25">
        <v>0</v>
      </c>
      <c r="U25">
        <v>418.77</v>
      </c>
      <c r="V25">
        <v>0</v>
      </c>
      <c r="W25">
        <v>0</v>
      </c>
      <c r="X25">
        <v>119.4701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4.4904999999999999</v>
      </c>
      <c r="AF25">
        <v>6.4089999999999998</v>
      </c>
      <c r="AG25">
        <v>43.253999999999998</v>
      </c>
      <c r="AH25">
        <v>0</v>
      </c>
      <c r="AI25">
        <v>0</v>
      </c>
      <c r="AJ25">
        <v>0</v>
      </c>
      <c r="AK25">
        <v>53.044199999999996</v>
      </c>
      <c r="AL25">
        <v>11.62</v>
      </c>
      <c r="AM25">
        <v>0</v>
      </c>
      <c r="AN25">
        <v>0.47825000000000001</v>
      </c>
      <c r="AO25">
        <v>0</v>
      </c>
      <c r="AP25">
        <v>3.2025000000000001</v>
      </c>
      <c r="AQ25">
        <v>0</v>
      </c>
      <c r="AR25">
        <v>24.288</v>
      </c>
      <c r="AS25">
        <v>15.87336</v>
      </c>
      <c r="AT25">
        <v>14.996767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1802.518272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375.77076799999998</v>
      </c>
      <c r="L26">
        <v>329</v>
      </c>
      <c r="M26">
        <v>92</v>
      </c>
      <c r="N26">
        <v>118.125</v>
      </c>
      <c r="O26">
        <v>123.66562500000001</v>
      </c>
      <c r="P26">
        <v>82.072000000000003</v>
      </c>
      <c r="Q26">
        <v>6.83</v>
      </c>
      <c r="R26">
        <v>18.582453000000001</v>
      </c>
      <c r="S26">
        <v>12.872831</v>
      </c>
      <c r="T26">
        <v>0</v>
      </c>
      <c r="U26">
        <v>418.77</v>
      </c>
      <c r="V26">
        <v>0</v>
      </c>
      <c r="W26">
        <v>0</v>
      </c>
      <c r="X26">
        <v>104.4701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4.4904999999999999</v>
      </c>
      <c r="AF26">
        <v>6.4089999999999998</v>
      </c>
      <c r="AG26">
        <v>43.253999999999998</v>
      </c>
      <c r="AH26">
        <v>23.390899999999998</v>
      </c>
      <c r="AI26">
        <v>0</v>
      </c>
      <c r="AJ26">
        <v>0</v>
      </c>
      <c r="AK26">
        <v>53.044199999999996</v>
      </c>
      <c r="AL26">
        <v>11.62</v>
      </c>
      <c r="AM26">
        <v>0</v>
      </c>
      <c r="AN26">
        <v>0.47825000000000001</v>
      </c>
      <c r="AO26">
        <v>0</v>
      </c>
      <c r="AP26">
        <v>3.2025000000000001</v>
      </c>
      <c r="AQ26">
        <v>0</v>
      </c>
      <c r="AR26">
        <v>24.288</v>
      </c>
      <c r="AS26">
        <v>15.87336</v>
      </c>
      <c r="AT26">
        <v>14.996767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1883.2062540000002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591.86</v>
      </c>
      <c r="L27">
        <v>372</v>
      </c>
      <c r="M27">
        <v>92</v>
      </c>
      <c r="N27">
        <v>118.125</v>
      </c>
      <c r="O27">
        <v>123.66562500000001</v>
      </c>
      <c r="P27">
        <v>82.072000000000003</v>
      </c>
      <c r="Q27">
        <v>11.411809999999999</v>
      </c>
      <c r="R27">
        <v>22.617699999999999</v>
      </c>
      <c r="S27">
        <v>15.0505</v>
      </c>
      <c r="T27">
        <v>0</v>
      </c>
      <c r="U27">
        <v>418.77</v>
      </c>
      <c r="V27">
        <v>0</v>
      </c>
      <c r="W27">
        <v>0</v>
      </c>
      <c r="X27">
        <v>122.26090000000001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4.4904999999999999</v>
      </c>
      <c r="AF27">
        <v>6.4089999999999998</v>
      </c>
      <c r="AG27">
        <v>43.253999999999998</v>
      </c>
      <c r="AH27">
        <v>46.781799999999997</v>
      </c>
      <c r="AI27">
        <v>0</v>
      </c>
      <c r="AJ27">
        <v>0</v>
      </c>
      <c r="AK27">
        <v>53.044199999999996</v>
      </c>
      <c r="AL27">
        <v>11.62</v>
      </c>
      <c r="AM27">
        <v>0</v>
      </c>
      <c r="AN27">
        <v>0.47825000000000001</v>
      </c>
      <c r="AO27">
        <v>0</v>
      </c>
      <c r="AP27">
        <v>3.2025000000000001</v>
      </c>
      <c r="AQ27">
        <v>15.561</v>
      </c>
      <c r="AR27">
        <v>24.288</v>
      </c>
      <c r="AS27">
        <v>15.87336</v>
      </c>
      <c r="AT27">
        <v>14.895647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2209.7317920000005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601.26890000000003</v>
      </c>
      <c r="L28">
        <v>454</v>
      </c>
      <c r="M28">
        <v>92</v>
      </c>
      <c r="N28">
        <v>118.125</v>
      </c>
      <c r="O28">
        <v>123.66562500000001</v>
      </c>
      <c r="P28">
        <v>103.96875</v>
      </c>
      <c r="Q28">
        <v>18.111809999999998</v>
      </c>
      <c r="R28">
        <v>35.622999999999998</v>
      </c>
      <c r="S28">
        <v>23.146999999999998</v>
      </c>
      <c r="T28">
        <v>0</v>
      </c>
      <c r="U28">
        <v>418.77</v>
      </c>
      <c r="V28">
        <v>0</v>
      </c>
      <c r="W28">
        <v>0</v>
      </c>
      <c r="X28">
        <v>147.515625</v>
      </c>
      <c r="Y28">
        <v>0</v>
      </c>
      <c r="Z28">
        <v>0</v>
      </c>
      <c r="AA28">
        <v>0</v>
      </c>
      <c r="AB28">
        <v>0</v>
      </c>
      <c r="AC28">
        <v>0</v>
      </c>
      <c r="AD28">
        <v>9.1149000000000004</v>
      </c>
      <c r="AE28">
        <v>4.4904999999999999</v>
      </c>
      <c r="AF28">
        <v>6.4089999999999998</v>
      </c>
      <c r="AG28">
        <v>43.253999999999998</v>
      </c>
      <c r="AH28">
        <v>70.172700000000006</v>
      </c>
      <c r="AI28">
        <v>0</v>
      </c>
      <c r="AJ28">
        <v>0</v>
      </c>
      <c r="AK28">
        <v>53.044199999999996</v>
      </c>
      <c r="AL28">
        <v>11.62</v>
      </c>
      <c r="AM28">
        <v>0</v>
      </c>
      <c r="AN28">
        <v>0.47825000000000001</v>
      </c>
      <c r="AO28">
        <v>0</v>
      </c>
      <c r="AP28">
        <v>2.6901000000000002</v>
      </c>
      <c r="AQ28">
        <v>31.122</v>
      </c>
      <c r="AR28">
        <v>24.288</v>
      </c>
      <c r="AS28">
        <v>15.87336</v>
      </c>
      <c r="AT28">
        <v>14.996767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2423.7494869999996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686.44209999999998</v>
      </c>
      <c r="L29">
        <v>459</v>
      </c>
      <c r="M29">
        <v>92</v>
      </c>
      <c r="N29">
        <v>118.125</v>
      </c>
      <c r="O29">
        <v>123.66562500000001</v>
      </c>
      <c r="P29">
        <v>103.96875</v>
      </c>
      <c r="Q29">
        <v>21.821809999999999</v>
      </c>
      <c r="R29">
        <v>42.341724999999997</v>
      </c>
      <c r="S29">
        <v>26.3901</v>
      </c>
      <c r="T29">
        <v>0</v>
      </c>
      <c r="U29">
        <v>418.77</v>
      </c>
      <c r="V29">
        <v>0</v>
      </c>
      <c r="W29">
        <v>0</v>
      </c>
      <c r="X29">
        <v>147.515625</v>
      </c>
      <c r="Y29">
        <v>0</v>
      </c>
      <c r="Z29">
        <v>0</v>
      </c>
      <c r="AA29">
        <v>0</v>
      </c>
      <c r="AB29">
        <v>0</v>
      </c>
      <c r="AC29">
        <v>9.6778399999999998</v>
      </c>
      <c r="AD29">
        <v>18.229800000000001</v>
      </c>
      <c r="AE29">
        <v>4.4904999999999999</v>
      </c>
      <c r="AF29">
        <v>8.8740000000000006</v>
      </c>
      <c r="AG29">
        <v>43.253999999999998</v>
      </c>
      <c r="AH29">
        <v>93.563599999999994</v>
      </c>
      <c r="AI29">
        <v>0</v>
      </c>
      <c r="AJ29">
        <v>0</v>
      </c>
      <c r="AK29">
        <v>53.044199999999996</v>
      </c>
      <c r="AL29">
        <v>11.62</v>
      </c>
      <c r="AM29">
        <v>0</v>
      </c>
      <c r="AN29">
        <v>0.47825000000000001</v>
      </c>
      <c r="AO29">
        <v>0</v>
      </c>
      <c r="AP29">
        <v>2.6901000000000002</v>
      </c>
      <c r="AQ29">
        <v>46.683</v>
      </c>
      <c r="AR29">
        <v>24.288</v>
      </c>
      <c r="AS29">
        <v>15.87336</v>
      </c>
      <c r="AT29">
        <v>14.996767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2587.8041519999992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686.44209999999998</v>
      </c>
      <c r="L30">
        <v>459</v>
      </c>
      <c r="M30">
        <v>92</v>
      </c>
      <c r="N30">
        <v>118.125</v>
      </c>
      <c r="O30">
        <v>123.66562500000001</v>
      </c>
      <c r="P30">
        <v>103.96875</v>
      </c>
      <c r="Q30">
        <v>21.821809999999999</v>
      </c>
      <c r="R30">
        <v>42.390099999999997</v>
      </c>
      <c r="S30">
        <v>26.3901</v>
      </c>
      <c r="T30">
        <v>0</v>
      </c>
      <c r="U30">
        <v>418.77</v>
      </c>
      <c r="V30">
        <v>0</v>
      </c>
      <c r="W30">
        <v>0</v>
      </c>
      <c r="X30">
        <v>147.515625</v>
      </c>
      <c r="Y30">
        <v>0</v>
      </c>
      <c r="Z30">
        <v>0</v>
      </c>
      <c r="AA30">
        <v>0</v>
      </c>
      <c r="AB30">
        <v>13.17004</v>
      </c>
      <c r="AC30">
        <v>9.6778399999999998</v>
      </c>
      <c r="AD30">
        <v>27.3447</v>
      </c>
      <c r="AE30">
        <v>19.245000000000001</v>
      </c>
      <c r="AF30">
        <v>17.748000000000001</v>
      </c>
      <c r="AG30">
        <v>43.253999999999998</v>
      </c>
      <c r="AH30">
        <v>93.563599999999994</v>
      </c>
      <c r="AI30">
        <v>2.5459999999999998</v>
      </c>
      <c r="AJ30">
        <v>0</v>
      </c>
      <c r="AK30">
        <v>53.044199999999996</v>
      </c>
      <c r="AL30">
        <v>11.62</v>
      </c>
      <c r="AM30">
        <v>0</v>
      </c>
      <c r="AN30">
        <v>0.47825000000000001</v>
      </c>
      <c r="AO30">
        <v>0</v>
      </c>
      <c r="AP30">
        <v>2.6901000000000002</v>
      </c>
      <c r="AQ30">
        <v>62.244</v>
      </c>
      <c r="AR30">
        <v>24.288</v>
      </c>
      <c r="AS30">
        <v>15.87336</v>
      </c>
      <c r="AT30">
        <v>14.996767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2651.8729669999993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459</v>
      </c>
      <c r="M31">
        <v>92</v>
      </c>
      <c r="N31">
        <v>118.125</v>
      </c>
      <c r="O31">
        <v>123.66562500000001</v>
      </c>
      <c r="P31">
        <v>103.96875</v>
      </c>
      <c r="Q31">
        <v>21.821809999999999</v>
      </c>
      <c r="R31">
        <v>42.390099999999997</v>
      </c>
      <c r="S31">
        <v>26.3901</v>
      </c>
      <c r="T31">
        <v>0</v>
      </c>
      <c r="U31">
        <v>418.77</v>
      </c>
      <c r="V31">
        <v>0</v>
      </c>
      <c r="W31">
        <v>0</v>
      </c>
      <c r="X31">
        <v>147.515625</v>
      </c>
      <c r="Y31">
        <v>0</v>
      </c>
      <c r="Z31">
        <v>13.1076</v>
      </c>
      <c r="AA31">
        <v>0</v>
      </c>
      <c r="AB31">
        <v>26.34008</v>
      </c>
      <c r="AC31">
        <v>19.374780999999999</v>
      </c>
      <c r="AD31">
        <v>27.408107999999999</v>
      </c>
      <c r="AE31">
        <v>49.436556000000003</v>
      </c>
      <c r="AF31">
        <v>30.565999999999999</v>
      </c>
      <c r="AG31">
        <v>43.253999999999998</v>
      </c>
      <c r="AH31">
        <v>116.9545</v>
      </c>
      <c r="AI31">
        <v>16.548999999999999</v>
      </c>
      <c r="AJ31">
        <v>0</v>
      </c>
      <c r="AK31">
        <v>53.044199999999996</v>
      </c>
      <c r="AL31">
        <v>11.62</v>
      </c>
      <c r="AM31">
        <v>0</v>
      </c>
      <c r="AN31">
        <v>0.47825000000000001</v>
      </c>
      <c r="AO31">
        <v>0</v>
      </c>
      <c r="AP31">
        <v>2.6901000000000002</v>
      </c>
      <c r="AQ31">
        <v>62.244</v>
      </c>
      <c r="AR31">
        <v>24.288</v>
      </c>
      <c r="AS31">
        <v>15.87336</v>
      </c>
      <c r="AT31">
        <v>14.996767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2768.3144119999993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653.15250000000003</v>
      </c>
      <c r="M32">
        <v>92</v>
      </c>
      <c r="N32">
        <v>118.125</v>
      </c>
      <c r="O32">
        <v>123.66562500000001</v>
      </c>
      <c r="P32">
        <v>103.96875</v>
      </c>
      <c r="Q32">
        <v>21.821809999999999</v>
      </c>
      <c r="R32">
        <v>42.390099999999997</v>
      </c>
      <c r="S32">
        <v>26.3901</v>
      </c>
      <c r="T32">
        <v>0</v>
      </c>
      <c r="U32">
        <v>418.77</v>
      </c>
      <c r="V32">
        <v>0</v>
      </c>
      <c r="W32">
        <v>0</v>
      </c>
      <c r="X32">
        <v>147.515625</v>
      </c>
      <c r="Y32">
        <v>0</v>
      </c>
      <c r="Z32">
        <v>13.1076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30.565999999999999</v>
      </c>
      <c r="AG32">
        <v>43.253999999999998</v>
      </c>
      <c r="AH32">
        <v>116.9545</v>
      </c>
      <c r="AI32">
        <v>16.548999999999999</v>
      </c>
      <c r="AJ32">
        <v>0</v>
      </c>
      <c r="AK32">
        <v>53.044199999999996</v>
      </c>
      <c r="AL32">
        <v>11.62</v>
      </c>
      <c r="AM32">
        <v>0</v>
      </c>
      <c r="AN32">
        <v>0.47825000000000001</v>
      </c>
      <c r="AO32">
        <v>0</v>
      </c>
      <c r="AP32">
        <v>2.6901000000000002</v>
      </c>
      <c r="AQ32">
        <v>62.244</v>
      </c>
      <c r="AR32">
        <v>24.288</v>
      </c>
      <c r="AS32">
        <v>15.87336</v>
      </c>
      <c r="AT32">
        <v>14.996767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2975.6369519999994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653.15250000000003</v>
      </c>
      <c r="M33">
        <v>92</v>
      </c>
      <c r="N33">
        <v>118.125</v>
      </c>
      <c r="O33">
        <v>123.66562500000001</v>
      </c>
      <c r="P33">
        <v>103.96875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147.515625</v>
      </c>
      <c r="Y33">
        <v>0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43.253999999999998</v>
      </c>
      <c r="AH33">
        <v>116.9545</v>
      </c>
      <c r="AI33">
        <v>16.548999999999999</v>
      </c>
      <c r="AJ33">
        <v>0</v>
      </c>
      <c r="AK33">
        <v>53.044199999999996</v>
      </c>
      <c r="AL33">
        <v>11.62</v>
      </c>
      <c r="AM33">
        <v>0</v>
      </c>
      <c r="AN33">
        <v>0.47825000000000001</v>
      </c>
      <c r="AO33">
        <v>0</v>
      </c>
      <c r="AP33">
        <v>2.6901000000000002</v>
      </c>
      <c r="AQ33">
        <v>62.244</v>
      </c>
      <c r="AR33">
        <v>40.295999999999999</v>
      </c>
      <c r="AS33">
        <v>15.87336</v>
      </c>
      <c r="AT33">
        <v>14.996767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2991.6449519999992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653.15250000000003</v>
      </c>
      <c r="M34">
        <v>92</v>
      </c>
      <c r="N34">
        <v>118.125</v>
      </c>
      <c r="O34">
        <v>123.66562500000001</v>
      </c>
      <c r="P34">
        <v>103.96875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147.515625</v>
      </c>
      <c r="Y34">
        <v>0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43.253999999999998</v>
      </c>
      <c r="AH34">
        <v>116.9545</v>
      </c>
      <c r="AI34">
        <v>16.548999999999999</v>
      </c>
      <c r="AJ34">
        <v>0</v>
      </c>
      <c r="AK34">
        <v>53.044199999999996</v>
      </c>
      <c r="AL34">
        <v>11.62</v>
      </c>
      <c r="AM34">
        <v>0</v>
      </c>
      <c r="AN34">
        <v>0.47825000000000001</v>
      </c>
      <c r="AO34">
        <v>0</v>
      </c>
      <c r="AP34">
        <v>2.6901000000000002</v>
      </c>
      <c r="AQ34">
        <v>62.244</v>
      </c>
      <c r="AR34">
        <v>40.295999999999999</v>
      </c>
      <c r="AS34">
        <v>24.48264</v>
      </c>
      <c r="AT34">
        <v>14.996767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3000.2542319999993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147.515625</v>
      </c>
      <c r="Y35">
        <v>0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49.436556000000003</v>
      </c>
      <c r="AF35">
        <v>30.565999999999999</v>
      </c>
      <c r="AG35">
        <v>43.253999999999998</v>
      </c>
      <c r="AH35">
        <v>116.9545</v>
      </c>
      <c r="AI35">
        <v>16.548999999999999</v>
      </c>
      <c r="AJ35">
        <v>0</v>
      </c>
      <c r="AK35">
        <v>53.044199999999996</v>
      </c>
      <c r="AL35">
        <v>11.62</v>
      </c>
      <c r="AM35">
        <v>0</v>
      </c>
      <c r="AN35">
        <v>0.47825000000000001</v>
      </c>
      <c r="AO35">
        <v>0</v>
      </c>
      <c r="AP35">
        <v>2.6901000000000002</v>
      </c>
      <c r="AQ35">
        <v>62.244</v>
      </c>
      <c r="AR35">
        <v>40.295999999999999</v>
      </c>
      <c r="AS35">
        <v>24.48264</v>
      </c>
      <c r="AT35">
        <v>14.996767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3000.2542319999993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147.515625</v>
      </c>
      <c r="Y36">
        <v>0</v>
      </c>
      <c r="Z36">
        <v>13.1076</v>
      </c>
      <c r="AA36">
        <v>0</v>
      </c>
      <c r="AB36">
        <v>26.260100000000001</v>
      </c>
      <c r="AC36">
        <v>19.374780999999999</v>
      </c>
      <c r="AD36">
        <v>27.408107999999999</v>
      </c>
      <c r="AE36">
        <v>49.436556000000003</v>
      </c>
      <c r="AF36">
        <v>30.565999999999999</v>
      </c>
      <c r="AG36">
        <v>43.253999999999998</v>
      </c>
      <c r="AH36">
        <v>116.9545</v>
      </c>
      <c r="AI36">
        <v>16.548999999999999</v>
      </c>
      <c r="AJ36">
        <v>0</v>
      </c>
      <c r="AK36">
        <v>53.044199999999996</v>
      </c>
      <c r="AL36">
        <v>11.62</v>
      </c>
      <c r="AM36">
        <v>0</v>
      </c>
      <c r="AN36">
        <v>0.47825000000000001</v>
      </c>
      <c r="AO36">
        <v>0</v>
      </c>
      <c r="AP36">
        <v>2.6901000000000002</v>
      </c>
      <c r="AQ36">
        <v>62.244</v>
      </c>
      <c r="AR36">
        <v>19.872</v>
      </c>
      <c r="AS36">
        <v>24.48264</v>
      </c>
      <c r="AT36">
        <v>14.682384000000001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2966.2658289999995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147.515625</v>
      </c>
      <c r="Y37">
        <v>0</v>
      </c>
      <c r="Z37">
        <v>6.5537999999999998</v>
      </c>
      <c r="AA37">
        <v>0</v>
      </c>
      <c r="AB37">
        <v>13.18337</v>
      </c>
      <c r="AC37">
        <v>19.374780999999999</v>
      </c>
      <c r="AD37">
        <v>27.408107999999999</v>
      </c>
      <c r="AE37">
        <v>19.245000000000001</v>
      </c>
      <c r="AF37">
        <v>8.8740000000000006</v>
      </c>
      <c r="AG37">
        <v>43.253999999999998</v>
      </c>
      <c r="AH37">
        <v>93.563599999999994</v>
      </c>
      <c r="AI37">
        <v>2.5459999999999998</v>
      </c>
      <c r="AJ37">
        <v>0</v>
      </c>
      <c r="AK37">
        <v>53.044199999999996</v>
      </c>
      <c r="AL37">
        <v>11.62</v>
      </c>
      <c r="AM37">
        <v>0</v>
      </c>
      <c r="AN37">
        <v>0.47825000000000001</v>
      </c>
      <c r="AO37">
        <v>0</v>
      </c>
      <c r="AP37">
        <v>3.9710999999999999</v>
      </c>
      <c r="AQ37">
        <v>62.244</v>
      </c>
      <c r="AR37">
        <v>19.872</v>
      </c>
      <c r="AS37">
        <v>24.48264</v>
      </c>
      <c r="AT37">
        <v>14.996767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2858.9532260000001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147.515625</v>
      </c>
      <c r="Y38">
        <v>0</v>
      </c>
      <c r="Z38">
        <v>6.5537999999999998</v>
      </c>
      <c r="AA38">
        <v>0</v>
      </c>
      <c r="AB38">
        <v>0</v>
      </c>
      <c r="AC38">
        <v>9.6778399999999998</v>
      </c>
      <c r="AD38">
        <v>18.272072000000001</v>
      </c>
      <c r="AE38">
        <v>3.8490000000000002</v>
      </c>
      <c r="AF38">
        <v>8.8740000000000006</v>
      </c>
      <c r="AG38">
        <v>43.253999999999998</v>
      </c>
      <c r="AH38">
        <v>70.172700000000006</v>
      </c>
      <c r="AI38">
        <v>0</v>
      </c>
      <c r="AJ38">
        <v>0</v>
      </c>
      <c r="AK38">
        <v>53.044199999999996</v>
      </c>
      <c r="AL38">
        <v>11.62</v>
      </c>
      <c r="AM38">
        <v>0</v>
      </c>
      <c r="AN38">
        <v>0.47825000000000001</v>
      </c>
      <c r="AO38">
        <v>0</v>
      </c>
      <c r="AP38">
        <v>3.9710999999999999</v>
      </c>
      <c r="AQ38">
        <v>46.683</v>
      </c>
      <c r="AR38">
        <v>19.872</v>
      </c>
      <c r="AS38">
        <v>15.87336</v>
      </c>
      <c r="AT38">
        <v>14.996767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2761.4336990000002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147.515625</v>
      </c>
      <c r="Y39">
        <v>0</v>
      </c>
      <c r="Z39">
        <v>6.5537999999999998</v>
      </c>
      <c r="AA39">
        <v>0</v>
      </c>
      <c r="AB39">
        <v>0</v>
      </c>
      <c r="AC39">
        <v>6.6216799999999996</v>
      </c>
      <c r="AD39">
        <v>9.1360360000000007</v>
      </c>
      <c r="AE39">
        <v>3.8490000000000002</v>
      </c>
      <c r="AF39">
        <v>8.8740000000000006</v>
      </c>
      <c r="AG39">
        <v>43.253999999999998</v>
      </c>
      <c r="AH39">
        <v>52.369100000000003</v>
      </c>
      <c r="AI39">
        <v>0</v>
      </c>
      <c r="AJ39">
        <v>0</v>
      </c>
      <c r="AK39">
        <v>53.044199999999996</v>
      </c>
      <c r="AL39">
        <v>11.62</v>
      </c>
      <c r="AM39">
        <v>0</v>
      </c>
      <c r="AN39">
        <v>0.47825000000000001</v>
      </c>
      <c r="AO39">
        <v>0</v>
      </c>
      <c r="AP39">
        <v>3.9710999999999999</v>
      </c>
      <c r="AQ39">
        <v>31.122</v>
      </c>
      <c r="AR39">
        <v>19.872</v>
      </c>
      <c r="AS39">
        <v>15.87336</v>
      </c>
      <c r="AT39">
        <v>14.996767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2715.8769029999999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3.8490000000000002</v>
      </c>
      <c r="AF40">
        <v>8.8740000000000006</v>
      </c>
      <c r="AG40">
        <v>43.253999999999998</v>
      </c>
      <c r="AH40">
        <v>46.781799999999997</v>
      </c>
      <c r="AI40">
        <v>0</v>
      </c>
      <c r="AJ40">
        <v>0</v>
      </c>
      <c r="AK40">
        <v>53.044199999999996</v>
      </c>
      <c r="AL40">
        <v>11.62</v>
      </c>
      <c r="AM40">
        <v>0</v>
      </c>
      <c r="AN40">
        <v>0.47825000000000001</v>
      </c>
      <c r="AO40">
        <v>0</v>
      </c>
      <c r="AP40">
        <v>3.9710999999999999</v>
      </c>
      <c r="AQ40">
        <v>15.561</v>
      </c>
      <c r="AR40">
        <v>19.872</v>
      </c>
      <c r="AS40">
        <v>15.87336</v>
      </c>
      <c r="AT40">
        <v>14.996767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2672.4170870000003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3.8490000000000002</v>
      </c>
      <c r="AF41">
        <v>8.8740000000000006</v>
      </c>
      <c r="AG41">
        <v>43.253999999999998</v>
      </c>
      <c r="AH41">
        <v>23.390899999999998</v>
      </c>
      <c r="AI41">
        <v>0</v>
      </c>
      <c r="AJ41">
        <v>0</v>
      </c>
      <c r="AK41">
        <v>53.044199999999996</v>
      </c>
      <c r="AL41">
        <v>11.62</v>
      </c>
      <c r="AM41">
        <v>0</v>
      </c>
      <c r="AN41">
        <v>0.49737999999999999</v>
      </c>
      <c r="AO41">
        <v>0</v>
      </c>
      <c r="AP41">
        <v>3.9710999999999999</v>
      </c>
      <c r="AQ41">
        <v>2.9609999999999999</v>
      </c>
      <c r="AR41">
        <v>19.872</v>
      </c>
      <c r="AS41">
        <v>15.87336</v>
      </c>
      <c r="AT41">
        <v>14.996767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2636.4453169999992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8.8740000000000006</v>
      </c>
      <c r="AG42">
        <v>43.253999999999998</v>
      </c>
      <c r="AH42">
        <v>0</v>
      </c>
      <c r="AI42">
        <v>0</v>
      </c>
      <c r="AJ42">
        <v>0</v>
      </c>
      <c r="AK42">
        <v>53.044199999999996</v>
      </c>
      <c r="AL42">
        <v>11.62</v>
      </c>
      <c r="AM42">
        <v>0</v>
      </c>
      <c r="AN42">
        <v>0.49737999999999999</v>
      </c>
      <c r="AO42">
        <v>0</v>
      </c>
      <c r="AP42">
        <v>4.4835000000000003</v>
      </c>
      <c r="AQ42">
        <v>0</v>
      </c>
      <c r="AR42">
        <v>19.872</v>
      </c>
      <c r="AS42">
        <v>15.87336</v>
      </c>
      <c r="AT42">
        <v>14.996767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2610.6058169999992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653.15250000000003</v>
      </c>
      <c r="M43">
        <v>92</v>
      </c>
      <c r="N43">
        <v>118.125</v>
      </c>
      <c r="O43">
        <v>123.66562500000001</v>
      </c>
      <c r="P43">
        <v>103.96875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43.253999999999998</v>
      </c>
      <c r="AH43">
        <v>0</v>
      </c>
      <c r="AI43">
        <v>0</v>
      </c>
      <c r="AJ43">
        <v>0</v>
      </c>
      <c r="AK43">
        <v>53.044199999999996</v>
      </c>
      <c r="AL43">
        <v>11.62</v>
      </c>
      <c r="AM43">
        <v>0</v>
      </c>
      <c r="AN43">
        <v>0.49737999999999999</v>
      </c>
      <c r="AO43">
        <v>0</v>
      </c>
      <c r="AP43">
        <v>4.4835000000000003</v>
      </c>
      <c r="AQ43">
        <v>0</v>
      </c>
      <c r="AR43">
        <v>40.295999999999999</v>
      </c>
      <c r="AS43">
        <v>24.48264</v>
      </c>
      <c r="AT43">
        <v>13.115818000000001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2637.7581479999994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653.15250000000003</v>
      </c>
      <c r="M44">
        <v>92</v>
      </c>
      <c r="N44">
        <v>118.125</v>
      </c>
      <c r="O44">
        <v>123.66562500000001</v>
      </c>
      <c r="P44">
        <v>103.96875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43.253999999999998</v>
      </c>
      <c r="AH44">
        <v>0</v>
      </c>
      <c r="AI44">
        <v>0</v>
      </c>
      <c r="AJ44">
        <v>0</v>
      </c>
      <c r="AK44">
        <v>53.044199999999996</v>
      </c>
      <c r="AL44">
        <v>20.916</v>
      </c>
      <c r="AM44">
        <v>0</v>
      </c>
      <c r="AN44">
        <v>0.49737999999999999</v>
      </c>
      <c r="AO44">
        <v>0</v>
      </c>
      <c r="AP44">
        <v>4.4835000000000003</v>
      </c>
      <c r="AQ44">
        <v>0</v>
      </c>
      <c r="AR44">
        <v>40.295999999999999</v>
      </c>
      <c r="AS44">
        <v>24.48264</v>
      </c>
      <c r="AT44">
        <v>14.996767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2648.9350969999996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653.15250000000003</v>
      </c>
      <c r="M45">
        <v>92</v>
      </c>
      <c r="N45">
        <v>118.125</v>
      </c>
      <c r="O45">
        <v>123.66562500000001</v>
      </c>
      <c r="P45">
        <v>103.96875</v>
      </c>
      <c r="Q45">
        <v>21.821809999999999</v>
      </c>
      <c r="R45">
        <v>42.390099999999997</v>
      </c>
      <c r="S45">
        <v>26.3901</v>
      </c>
      <c r="T45">
        <v>0</v>
      </c>
      <c r="U45">
        <v>418.77</v>
      </c>
      <c r="V45">
        <v>0</v>
      </c>
      <c r="W45">
        <v>0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43.253999999999998</v>
      </c>
      <c r="AH45">
        <v>0</v>
      </c>
      <c r="AI45">
        <v>0</v>
      </c>
      <c r="AJ45">
        <v>0</v>
      </c>
      <c r="AK45">
        <v>53.044199999999996</v>
      </c>
      <c r="AL45">
        <v>53.451999999999998</v>
      </c>
      <c r="AM45">
        <v>0</v>
      </c>
      <c r="AN45">
        <v>0.49737999999999999</v>
      </c>
      <c r="AO45">
        <v>0</v>
      </c>
      <c r="AP45">
        <v>4.4835000000000003</v>
      </c>
      <c r="AQ45">
        <v>0</v>
      </c>
      <c r="AR45">
        <v>40.295999999999999</v>
      </c>
      <c r="AS45">
        <v>24.48264</v>
      </c>
      <c r="AT45">
        <v>14.094815000000001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2680.569144999999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653.15250000000003</v>
      </c>
      <c r="M46">
        <v>92</v>
      </c>
      <c r="N46">
        <v>118.125</v>
      </c>
      <c r="O46">
        <v>123.66562500000001</v>
      </c>
      <c r="P46">
        <v>103.96875</v>
      </c>
      <c r="Q46">
        <v>21.821809999999999</v>
      </c>
      <c r="R46">
        <v>42.390099999999997</v>
      </c>
      <c r="S46">
        <v>26.3901</v>
      </c>
      <c r="T46">
        <v>0</v>
      </c>
      <c r="U46">
        <v>418.77</v>
      </c>
      <c r="V46">
        <v>0</v>
      </c>
      <c r="W46">
        <v>0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43.253999999999998</v>
      </c>
      <c r="AH46">
        <v>0</v>
      </c>
      <c r="AI46">
        <v>0</v>
      </c>
      <c r="AJ46">
        <v>0</v>
      </c>
      <c r="AK46">
        <v>53.044199999999996</v>
      </c>
      <c r="AL46">
        <v>53.451999999999998</v>
      </c>
      <c r="AM46">
        <v>0</v>
      </c>
      <c r="AN46">
        <v>0.49737999999999999</v>
      </c>
      <c r="AO46">
        <v>0</v>
      </c>
      <c r="AP46">
        <v>4.4835000000000003</v>
      </c>
      <c r="AQ46">
        <v>0</v>
      </c>
      <c r="AR46">
        <v>24.288</v>
      </c>
      <c r="AS46">
        <v>24.48264</v>
      </c>
      <c r="AT46">
        <v>14.996767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2665.4630969999994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653.15250000000003</v>
      </c>
      <c r="M47">
        <v>92</v>
      </c>
      <c r="N47">
        <v>118.125</v>
      </c>
      <c r="O47">
        <v>123.66562500000001</v>
      </c>
      <c r="P47">
        <v>103.96875</v>
      </c>
      <c r="Q47">
        <v>21.821809999999999</v>
      </c>
      <c r="R47">
        <v>42.390099999999997</v>
      </c>
      <c r="S47">
        <v>26.3901</v>
      </c>
      <c r="T47">
        <v>0</v>
      </c>
      <c r="U47">
        <v>418.77</v>
      </c>
      <c r="V47">
        <v>0</v>
      </c>
      <c r="W47">
        <v>0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43.253999999999998</v>
      </c>
      <c r="AH47">
        <v>0</v>
      </c>
      <c r="AI47">
        <v>0</v>
      </c>
      <c r="AJ47">
        <v>0</v>
      </c>
      <c r="AK47">
        <v>53.044199999999996</v>
      </c>
      <c r="AL47">
        <v>53.451999999999998</v>
      </c>
      <c r="AM47">
        <v>0</v>
      </c>
      <c r="AN47">
        <v>0.49737999999999999</v>
      </c>
      <c r="AO47">
        <v>0</v>
      </c>
      <c r="AP47">
        <v>4.4835000000000003</v>
      </c>
      <c r="AQ47">
        <v>0</v>
      </c>
      <c r="AR47">
        <v>24.288</v>
      </c>
      <c r="AS47">
        <v>24.48264</v>
      </c>
      <c r="AT47">
        <v>14.752473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2662.7538030000001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653.15250000000003</v>
      </c>
      <c r="M48">
        <v>92</v>
      </c>
      <c r="N48">
        <v>118.125</v>
      </c>
      <c r="O48">
        <v>123.66562500000001</v>
      </c>
      <c r="P48">
        <v>103.96875</v>
      </c>
      <c r="Q48">
        <v>21.821809999999999</v>
      </c>
      <c r="R48">
        <v>42.390099999999997</v>
      </c>
      <c r="S48">
        <v>26.3901</v>
      </c>
      <c r="T48">
        <v>0</v>
      </c>
      <c r="U48">
        <v>418.77</v>
      </c>
      <c r="V48">
        <v>0</v>
      </c>
      <c r="W48">
        <v>0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43.253999999999998</v>
      </c>
      <c r="AH48">
        <v>0</v>
      </c>
      <c r="AI48">
        <v>0</v>
      </c>
      <c r="AJ48">
        <v>0</v>
      </c>
      <c r="AK48">
        <v>53.044199999999996</v>
      </c>
      <c r="AL48">
        <v>20.916</v>
      </c>
      <c r="AM48">
        <v>0</v>
      </c>
      <c r="AN48">
        <v>0.49737999999999999</v>
      </c>
      <c r="AO48">
        <v>0</v>
      </c>
      <c r="AP48">
        <v>4.4835000000000003</v>
      </c>
      <c r="AQ48">
        <v>0</v>
      </c>
      <c r="AR48">
        <v>24.288</v>
      </c>
      <c r="AS48">
        <v>15.87336</v>
      </c>
      <c r="AT48">
        <v>14.996767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2621.852817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625.58000000000004</v>
      </c>
      <c r="M49">
        <v>92</v>
      </c>
      <c r="N49">
        <v>118.125</v>
      </c>
      <c r="O49">
        <v>123.66562500000001</v>
      </c>
      <c r="P49">
        <v>103.96875</v>
      </c>
      <c r="Q49">
        <v>21.821809999999999</v>
      </c>
      <c r="R49">
        <v>42.390099999999997</v>
      </c>
      <c r="S49">
        <v>26.3901</v>
      </c>
      <c r="T49">
        <v>0</v>
      </c>
      <c r="U49">
        <v>418.77</v>
      </c>
      <c r="V49">
        <v>0</v>
      </c>
      <c r="W49">
        <v>0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43.253999999999998</v>
      </c>
      <c r="AH49">
        <v>0</v>
      </c>
      <c r="AI49">
        <v>0</v>
      </c>
      <c r="AJ49">
        <v>0</v>
      </c>
      <c r="AK49">
        <v>53.044199999999996</v>
      </c>
      <c r="AL49">
        <v>10.458</v>
      </c>
      <c r="AM49">
        <v>0</v>
      </c>
      <c r="AN49">
        <v>0.49737999999999999</v>
      </c>
      <c r="AO49">
        <v>0</v>
      </c>
      <c r="AP49">
        <v>4.4835000000000003</v>
      </c>
      <c r="AQ49">
        <v>0</v>
      </c>
      <c r="AR49">
        <v>24.288</v>
      </c>
      <c r="AS49">
        <v>15.87336</v>
      </c>
      <c r="AT49">
        <v>14.996767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2580.3111749999998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608.36</v>
      </c>
      <c r="M50">
        <v>92</v>
      </c>
      <c r="N50">
        <v>118.125</v>
      </c>
      <c r="O50">
        <v>123.66562500000001</v>
      </c>
      <c r="P50">
        <v>103.96875</v>
      </c>
      <c r="Q50">
        <v>21.821809999999999</v>
      </c>
      <c r="R50">
        <v>42.390099999999997</v>
      </c>
      <c r="S50">
        <v>26.3901</v>
      </c>
      <c r="T50">
        <v>0</v>
      </c>
      <c r="U50">
        <v>418.77</v>
      </c>
      <c r="V50">
        <v>0</v>
      </c>
      <c r="W50">
        <v>0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43.253999999999998</v>
      </c>
      <c r="AH50">
        <v>0</v>
      </c>
      <c r="AI50">
        <v>0</v>
      </c>
      <c r="AJ50">
        <v>0</v>
      </c>
      <c r="AK50">
        <v>53.044199999999996</v>
      </c>
      <c r="AL50">
        <v>10.458</v>
      </c>
      <c r="AM50">
        <v>0</v>
      </c>
      <c r="AN50">
        <v>0.49737999999999999</v>
      </c>
      <c r="AO50">
        <v>0</v>
      </c>
      <c r="AP50">
        <v>4.4835000000000003</v>
      </c>
      <c r="AQ50">
        <v>0</v>
      </c>
      <c r="AR50">
        <v>19.872</v>
      </c>
      <c r="AS50">
        <v>15.87336</v>
      </c>
      <c r="AT50">
        <v>14.256501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2557.9349089999996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</v>
      </c>
      <c r="M51">
        <v>92</v>
      </c>
      <c r="N51">
        <v>118.125</v>
      </c>
      <c r="O51">
        <v>123.66562500000001</v>
      </c>
      <c r="P51">
        <v>103.96875</v>
      </c>
      <c r="Q51">
        <v>21.821809999999999</v>
      </c>
      <c r="R51">
        <v>42.390099999999997</v>
      </c>
      <c r="S51">
        <v>26.3901</v>
      </c>
      <c r="T51">
        <v>0</v>
      </c>
      <c r="U51">
        <v>418.77</v>
      </c>
      <c r="V51">
        <v>0</v>
      </c>
      <c r="W51">
        <v>0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43.253999999999998</v>
      </c>
      <c r="AH51">
        <v>0</v>
      </c>
      <c r="AI51">
        <v>0</v>
      </c>
      <c r="AJ51">
        <v>0</v>
      </c>
      <c r="AK51">
        <v>53.044199999999996</v>
      </c>
      <c r="AL51">
        <v>10.458</v>
      </c>
      <c r="AM51">
        <v>0</v>
      </c>
      <c r="AN51">
        <v>0.47825000000000001</v>
      </c>
      <c r="AO51">
        <v>0</v>
      </c>
      <c r="AP51">
        <v>4.4835000000000003</v>
      </c>
      <c r="AQ51">
        <v>0</v>
      </c>
      <c r="AR51">
        <v>19.872</v>
      </c>
      <c r="AS51">
        <v>15.87336</v>
      </c>
      <c r="AT51">
        <v>14.996767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2603.296045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610.75</v>
      </c>
      <c r="M52">
        <v>92</v>
      </c>
      <c r="N52">
        <v>118.125</v>
      </c>
      <c r="O52">
        <v>123.66562500000001</v>
      </c>
      <c r="P52">
        <v>103.96875</v>
      </c>
      <c r="Q52">
        <v>21.821809999999999</v>
      </c>
      <c r="R52">
        <v>42.390099999999997</v>
      </c>
      <c r="S52">
        <v>26.3901</v>
      </c>
      <c r="T52">
        <v>0</v>
      </c>
      <c r="U52">
        <v>418.77</v>
      </c>
      <c r="V52">
        <v>0</v>
      </c>
      <c r="W52">
        <v>0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43.253999999999998</v>
      </c>
      <c r="AH52">
        <v>0</v>
      </c>
      <c r="AI52">
        <v>0</v>
      </c>
      <c r="AJ52">
        <v>0</v>
      </c>
      <c r="AK52">
        <v>53.044199999999996</v>
      </c>
      <c r="AL52">
        <v>10.458</v>
      </c>
      <c r="AM52">
        <v>0</v>
      </c>
      <c r="AN52">
        <v>0.47825000000000001</v>
      </c>
      <c r="AO52">
        <v>0</v>
      </c>
      <c r="AP52">
        <v>4.4835000000000003</v>
      </c>
      <c r="AQ52">
        <v>0</v>
      </c>
      <c r="AR52">
        <v>19.872</v>
      </c>
      <c r="AS52">
        <v>15.87336</v>
      </c>
      <c r="AT52">
        <v>14.996767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2561.046045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646.74680000000001</v>
      </c>
      <c r="L53">
        <v>528.84</v>
      </c>
      <c r="M53">
        <v>92</v>
      </c>
      <c r="N53">
        <v>118.125</v>
      </c>
      <c r="O53">
        <v>123.66562500000001</v>
      </c>
      <c r="P53">
        <v>103.96875</v>
      </c>
      <c r="Q53">
        <v>21.581810000000001</v>
      </c>
      <c r="R53">
        <v>41.923000000000002</v>
      </c>
      <c r="S53">
        <v>26.097000000000001</v>
      </c>
      <c r="T53">
        <v>0</v>
      </c>
      <c r="U53">
        <v>418.77</v>
      </c>
      <c r="V53">
        <v>0</v>
      </c>
      <c r="W53">
        <v>0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43.253999999999998</v>
      </c>
      <c r="AH53">
        <v>0</v>
      </c>
      <c r="AI53">
        <v>0</v>
      </c>
      <c r="AJ53">
        <v>0</v>
      </c>
      <c r="AK53">
        <v>53.044199999999996</v>
      </c>
      <c r="AL53">
        <v>10.458</v>
      </c>
      <c r="AM53">
        <v>0</v>
      </c>
      <c r="AN53">
        <v>0.47825000000000001</v>
      </c>
      <c r="AO53">
        <v>0</v>
      </c>
      <c r="AP53">
        <v>4.4835000000000003</v>
      </c>
      <c r="AQ53">
        <v>0</v>
      </c>
      <c r="AR53">
        <v>19.872</v>
      </c>
      <c r="AS53">
        <v>15.87336</v>
      </c>
      <c r="AT53">
        <v>14.996767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2438.1026870000001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611.74680000000001</v>
      </c>
      <c r="L54">
        <v>464</v>
      </c>
      <c r="M54">
        <v>92</v>
      </c>
      <c r="N54">
        <v>118.125</v>
      </c>
      <c r="O54">
        <v>123.66562500000001</v>
      </c>
      <c r="P54">
        <v>103.96875</v>
      </c>
      <c r="Q54">
        <v>21.581810000000001</v>
      </c>
      <c r="R54">
        <v>41.923000000000002</v>
      </c>
      <c r="S54">
        <v>26.097000000000001</v>
      </c>
      <c r="T54">
        <v>0</v>
      </c>
      <c r="U54">
        <v>418.77</v>
      </c>
      <c r="V54">
        <v>0</v>
      </c>
      <c r="W54">
        <v>0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43.253999999999998</v>
      </c>
      <c r="AH54">
        <v>0</v>
      </c>
      <c r="AI54">
        <v>0</v>
      </c>
      <c r="AJ54">
        <v>0</v>
      </c>
      <c r="AK54">
        <v>53.044199999999996</v>
      </c>
      <c r="AL54">
        <v>10.458</v>
      </c>
      <c r="AM54">
        <v>0</v>
      </c>
      <c r="AN54">
        <v>0.47825000000000001</v>
      </c>
      <c r="AO54">
        <v>0</v>
      </c>
      <c r="AP54">
        <v>4.4835000000000003</v>
      </c>
      <c r="AQ54">
        <v>0</v>
      </c>
      <c r="AR54">
        <v>19.872</v>
      </c>
      <c r="AS54">
        <v>15.87336</v>
      </c>
      <c r="AT54">
        <v>14.996767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2338.2626869999999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592.33789999999999</v>
      </c>
      <c r="L55">
        <v>349</v>
      </c>
      <c r="M55">
        <v>92</v>
      </c>
      <c r="N55">
        <v>118.125</v>
      </c>
      <c r="O55">
        <v>123.66562500000001</v>
      </c>
      <c r="P55">
        <v>103.96875</v>
      </c>
      <c r="Q55">
        <v>11.251810000000001</v>
      </c>
      <c r="R55">
        <v>22.117699999999999</v>
      </c>
      <c r="S55">
        <v>14.1105</v>
      </c>
      <c r="T55">
        <v>0</v>
      </c>
      <c r="U55">
        <v>418.77</v>
      </c>
      <c r="V55">
        <v>0</v>
      </c>
      <c r="W55">
        <v>0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43.253999999999998</v>
      </c>
      <c r="AH55">
        <v>0</v>
      </c>
      <c r="AI55">
        <v>0</v>
      </c>
      <c r="AJ55">
        <v>0</v>
      </c>
      <c r="AK55">
        <v>53.044199999999996</v>
      </c>
      <c r="AL55">
        <v>10.458</v>
      </c>
      <c r="AM55">
        <v>0</v>
      </c>
      <c r="AN55">
        <v>0.47825000000000001</v>
      </c>
      <c r="AO55">
        <v>0</v>
      </c>
      <c r="AP55">
        <v>6.4050000000000002</v>
      </c>
      <c r="AQ55">
        <v>0</v>
      </c>
      <c r="AR55">
        <v>19.872</v>
      </c>
      <c r="AS55">
        <v>15.87336</v>
      </c>
      <c r="AT55">
        <v>14.996767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2163.6534870000005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592.33789999999999</v>
      </c>
      <c r="L56">
        <v>354</v>
      </c>
      <c r="M56">
        <v>92</v>
      </c>
      <c r="N56">
        <v>118.125</v>
      </c>
      <c r="O56">
        <v>123.66562500000001</v>
      </c>
      <c r="P56">
        <v>103.96875</v>
      </c>
      <c r="Q56">
        <v>11.251810000000001</v>
      </c>
      <c r="R56">
        <v>22.117699999999999</v>
      </c>
      <c r="S56">
        <v>14.1105</v>
      </c>
      <c r="T56">
        <v>0</v>
      </c>
      <c r="U56">
        <v>418.77</v>
      </c>
      <c r="V56">
        <v>0</v>
      </c>
      <c r="W56">
        <v>0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43.253999999999998</v>
      </c>
      <c r="AH56">
        <v>0</v>
      </c>
      <c r="AI56">
        <v>0</v>
      </c>
      <c r="AJ56">
        <v>0</v>
      </c>
      <c r="AK56">
        <v>53.044199999999996</v>
      </c>
      <c r="AL56">
        <v>10.458</v>
      </c>
      <c r="AM56">
        <v>0</v>
      </c>
      <c r="AN56">
        <v>0.47825000000000001</v>
      </c>
      <c r="AO56">
        <v>0</v>
      </c>
      <c r="AP56">
        <v>6.4050000000000002</v>
      </c>
      <c r="AQ56">
        <v>0</v>
      </c>
      <c r="AR56">
        <v>19.872</v>
      </c>
      <c r="AS56">
        <v>15.87336</v>
      </c>
      <c r="AT56">
        <v>14.996767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2168.6534870000005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592.33789999999999</v>
      </c>
      <c r="L57">
        <v>413</v>
      </c>
      <c r="M57">
        <v>92</v>
      </c>
      <c r="N57">
        <v>118.125</v>
      </c>
      <c r="O57">
        <v>123.66562500000001</v>
      </c>
      <c r="P57">
        <v>103.96875</v>
      </c>
      <c r="Q57">
        <v>11.251810000000001</v>
      </c>
      <c r="R57">
        <v>22.117699999999999</v>
      </c>
      <c r="S57">
        <v>14.1105</v>
      </c>
      <c r="T57">
        <v>0</v>
      </c>
      <c r="U57">
        <v>418.77</v>
      </c>
      <c r="V57">
        <v>0</v>
      </c>
      <c r="W57">
        <v>0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43.253999999999998</v>
      </c>
      <c r="AH57">
        <v>0</v>
      </c>
      <c r="AI57">
        <v>0</v>
      </c>
      <c r="AJ57">
        <v>0</v>
      </c>
      <c r="AK57">
        <v>53.044199999999996</v>
      </c>
      <c r="AL57">
        <v>10.458</v>
      </c>
      <c r="AM57">
        <v>0</v>
      </c>
      <c r="AN57">
        <v>0.47825000000000001</v>
      </c>
      <c r="AO57">
        <v>0</v>
      </c>
      <c r="AP57">
        <v>6.4050000000000002</v>
      </c>
      <c r="AQ57">
        <v>0</v>
      </c>
      <c r="AR57">
        <v>40.295999999999999</v>
      </c>
      <c r="AS57">
        <v>20.178000000000001</v>
      </c>
      <c r="AT57">
        <v>11.961224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2249.3465839999999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601.74680000000001</v>
      </c>
      <c r="L58">
        <v>431</v>
      </c>
      <c r="M58">
        <v>92</v>
      </c>
      <c r="N58">
        <v>118.125</v>
      </c>
      <c r="O58">
        <v>123.66562500000001</v>
      </c>
      <c r="P58">
        <v>103.96875</v>
      </c>
      <c r="Q58">
        <v>17.951809999999998</v>
      </c>
      <c r="R58">
        <v>35.122999999999998</v>
      </c>
      <c r="S58">
        <v>22.207000000000001</v>
      </c>
      <c r="T58">
        <v>0</v>
      </c>
      <c r="U58">
        <v>418.77</v>
      </c>
      <c r="V58">
        <v>0</v>
      </c>
      <c r="W58">
        <v>0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43.253999999999998</v>
      </c>
      <c r="AH58">
        <v>0</v>
      </c>
      <c r="AI58">
        <v>0</v>
      </c>
      <c r="AJ58">
        <v>0</v>
      </c>
      <c r="AK58">
        <v>53.044199999999996</v>
      </c>
      <c r="AL58">
        <v>10.458</v>
      </c>
      <c r="AM58">
        <v>0</v>
      </c>
      <c r="AN58">
        <v>0.47825000000000001</v>
      </c>
      <c r="AO58">
        <v>0</v>
      </c>
      <c r="AP58">
        <v>6.4050000000000002</v>
      </c>
      <c r="AQ58">
        <v>0</v>
      </c>
      <c r="AR58">
        <v>40.295999999999999</v>
      </c>
      <c r="AS58">
        <v>20.178000000000001</v>
      </c>
      <c r="AT58">
        <v>14.78115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2307.3772100000001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601.74680000000001</v>
      </c>
      <c r="L59">
        <v>409</v>
      </c>
      <c r="M59">
        <v>92</v>
      </c>
      <c r="N59">
        <v>118.125</v>
      </c>
      <c r="O59">
        <v>123.66562500000001</v>
      </c>
      <c r="P59">
        <v>103.96875</v>
      </c>
      <c r="Q59">
        <v>17.881810000000002</v>
      </c>
      <c r="R59">
        <v>35.122999999999998</v>
      </c>
      <c r="S59">
        <v>22.097000000000001</v>
      </c>
      <c r="T59">
        <v>0</v>
      </c>
      <c r="U59">
        <v>418.77</v>
      </c>
      <c r="V59">
        <v>0</v>
      </c>
      <c r="W59">
        <v>0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43.253999999999998</v>
      </c>
      <c r="AH59">
        <v>0</v>
      </c>
      <c r="AI59">
        <v>0</v>
      </c>
      <c r="AJ59">
        <v>0</v>
      </c>
      <c r="AK59">
        <v>53.044199999999996</v>
      </c>
      <c r="AL59">
        <v>10.458</v>
      </c>
      <c r="AM59">
        <v>0</v>
      </c>
      <c r="AN59">
        <v>0.47825000000000001</v>
      </c>
      <c r="AO59">
        <v>0</v>
      </c>
      <c r="AP59">
        <v>6.4050000000000002</v>
      </c>
      <c r="AQ59">
        <v>0</v>
      </c>
      <c r="AR59">
        <v>40.295999999999999</v>
      </c>
      <c r="AS59">
        <v>21.523199999999999</v>
      </c>
      <c r="AT59">
        <v>13.967478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2285.7287380000002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601.74680000000001</v>
      </c>
      <c r="L60">
        <v>393</v>
      </c>
      <c r="M60">
        <v>92</v>
      </c>
      <c r="N60">
        <v>118.125</v>
      </c>
      <c r="O60">
        <v>123.66562500000001</v>
      </c>
      <c r="P60">
        <v>103.96875</v>
      </c>
      <c r="Q60">
        <v>17.881810000000002</v>
      </c>
      <c r="R60">
        <v>35.122999999999998</v>
      </c>
      <c r="S60">
        <v>22.097000000000001</v>
      </c>
      <c r="T60">
        <v>0</v>
      </c>
      <c r="U60">
        <v>418.77</v>
      </c>
      <c r="V60">
        <v>0</v>
      </c>
      <c r="W60">
        <v>0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43.253999999999998</v>
      </c>
      <c r="AH60">
        <v>0</v>
      </c>
      <c r="AI60">
        <v>0</v>
      </c>
      <c r="AJ60">
        <v>0</v>
      </c>
      <c r="AK60">
        <v>53.044199999999996</v>
      </c>
      <c r="AL60">
        <v>10.458</v>
      </c>
      <c r="AM60">
        <v>0</v>
      </c>
      <c r="AN60">
        <v>0.47825000000000001</v>
      </c>
      <c r="AO60">
        <v>0</v>
      </c>
      <c r="AP60">
        <v>6.4050000000000002</v>
      </c>
      <c r="AQ60">
        <v>0</v>
      </c>
      <c r="AR60">
        <v>24.288</v>
      </c>
      <c r="AS60">
        <v>16.142399999999999</v>
      </c>
      <c r="AT60">
        <v>14.996767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2249.3692270000006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601.74680000000001</v>
      </c>
      <c r="L61">
        <v>421</v>
      </c>
      <c r="M61">
        <v>92</v>
      </c>
      <c r="N61">
        <v>118.125</v>
      </c>
      <c r="O61">
        <v>123.66562500000001</v>
      </c>
      <c r="P61">
        <v>103.96875</v>
      </c>
      <c r="Q61">
        <v>17.881810000000002</v>
      </c>
      <c r="R61">
        <v>35.122999999999998</v>
      </c>
      <c r="S61">
        <v>22.097000000000001</v>
      </c>
      <c r="T61">
        <v>0</v>
      </c>
      <c r="U61">
        <v>418.77</v>
      </c>
      <c r="V61">
        <v>0</v>
      </c>
      <c r="W61">
        <v>0</v>
      </c>
      <c r="X61">
        <v>120.04989999999999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43.253999999999998</v>
      </c>
      <c r="AH61">
        <v>0</v>
      </c>
      <c r="AI61">
        <v>0</v>
      </c>
      <c r="AJ61">
        <v>0</v>
      </c>
      <c r="AK61">
        <v>53.044199999999996</v>
      </c>
      <c r="AL61">
        <v>10.458</v>
      </c>
      <c r="AM61">
        <v>0</v>
      </c>
      <c r="AN61">
        <v>0.47825000000000001</v>
      </c>
      <c r="AO61">
        <v>0</v>
      </c>
      <c r="AP61">
        <v>6.4050000000000002</v>
      </c>
      <c r="AQ61">
        <v>0</v>
      </c>
      <c r="AR61">
        <v>24.288</v>
      </c>
      <c r="AS61">
        <v>16.142399999999999</v>
      </c>
      <c r="AT61">
        <v>14.863652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2249.7703870000005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601.74680000000001</v>
      </c>
      <c r="L62">
        <v>420</v>
      </c>
      <c r="M62">
        <v>92</v>
      </c>
      <c r="N62">
        <v>118.125</v>
      </c>
      <c r="O62">
        <v>123.66562500000001</v>
      </c>
      <c r="P62">
        <v>103.96875</v>
      </c>
      <c r="Q62">
        <v>17.881810000000002</v>
      </c>
      <c r="R62">
        <v>35.122999999999998</v>
      </c>
      <c r="S62">
        <v>22.097000000000001</v>
      </c>
      <c r="T62">
        <v>0</v>
      </c>
      <c r="U62">
        <v>418.77</v>
      </c>
      <c r="V62">
        <v>0</v>
      </c>
      <c r="W62">
        <v>0</v>
      </c>
      <c r="X62">
        <v>120.04989999999999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43.253999999999998</v>
      </c>
      <c r="AH62">
        <v>0</v>
      </c>
      <c r="AI62">
        <v>0</v>
      </c>
      <c r="AJ62">
        <v>0</v>
      </c>
      <c r="AK62">
        <v>53.044199999999996</v>
      </c>
      <c r="AL62">
        <v>10.458</v>
      </c>
      <c r="AM62">
        <v>0</v>
      </c>
      <c r="AN62">
        <v>0.47825000000000001</v>
      </c>
      <c r="AO62">
        <v>0</v>
      </c>
      <c r="AP62">
        <v>6.4050000000000002</v>
      </c>
      <c r="AQ62">
        <v>0</v>
      </c>
      <c r="AR62">
        <v>24.288</v>
      </c>
      <c r="AS62">
        <v>16.142399999999999</v>
      </c>
      <c r="AT62">
        <v>14.996767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2248.9035020000006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601.74680000000001</v>
      </c>
      <c r="L63">
        <v>364</v>
      </c>
      <c r="M63">
        <v>92</v>
      </c>
      <c r="N63">
        <v>118.125</v>
      </c>
      <c r="O63">
        <v>123.66562500000001</v>
      </c>
      <c r="P63">
        <v>103.96875</v>
      </c>
      <c r="Q63">
        <v>17.881810000000002</v>
      </c>
      <c r="R63">
        <v>35.122999999999998</v>
      </c>
      <c r="S63">
        <v>22.097000000000001</v>
      </c>
      <c r="T63">
        <v>0</v>
      </c>
      <c r="U63">
        <v>418.77</v>
      </c>
      <c r="V63">
        <v>0</v>
      </c>
      <c r="W63">
        <v>0</v>
      </c>
      <c r="X63">
        <v>120.04989999999999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43.253999999999998</v>
      </c>
      <c r="AH63">
        <v>0</v>
      </c>
      <c r="AI63">
        <v>0</v>
      </c>
      <c r="AJ63">
        <v>0</v>
      </c>
      <c r="AK63">
        <v>53.044199999999996</v>
      </c>
      <c r="AL63">
        <v>10.458</v>
      </c>
      <c r="AM63">
        <v>0</v>
      </c>
      <c r="AN63">
        <v>0.47825000000000001</v>
      </c>
      <c r="AO63">
        <v>0</v>
      </c>
      <c r="AP63">
        <v>6.4050000000000002</v>
      </c>
      <c r="AQ63">
        <v>0</v>
      </c>
      <c r="AR63">
        <v>24.288</v>
      </c>
      <c r="AS63">
        <v>16.142399999999999</v>
      </c>
      <c r="AT63">
        <v>14.996767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2192.9035020000006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601.74680000000001</v>
      </c>
      <c r="L64">
        <v>419</v>
      </c>
      <c r="M64">
        <v>92</v>
      </c>
      <c r="N64">
        <v>118.125</v>
      </c>
      <c r="O64">
        <v>123.66562500000001</v>
      </c>
      <c r="P64">
        <v>103.96875</v>
      </c>
      <c r="Q64">
        <v>17.881810000000002</v>
      </c>
      <c r="R64">
        <v>35.122999999999998</v>
      </c>
      <c r="S64">
        <v>22.097000000000001</v>
      </c>
      <c r="T64">
        <v>0</v>
      </c>
      <c r="U64">
        <v>418.77</v>
      </c>
      <c r="V64">
        <v>0</v>
      </c>
      <c r="W64">
        <v>0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43.253999999999998</v>
      </c>
      <c r="AH64">
        <v>0</v>
      </c>
      <c r="AI64">
        <v>0</v>
      </c>
      <c r="AJ64">
        <v>0</v>
      </c>
      <c r="AK64">
        <v>53.044199999999996</v>
      </c>
      <c r="AL64">
        <v>10.458</v>
      </c>
      <c r="AM64">
        <v>0</v>
      </c>
      <c r="AN64">
        <v>0.47825000000000001</v>
      </c>
      <c r="AO64">
        <v>0</v>
      </c>
      <c r="AP64">
        <v>6.4050000000000002</v>
      </c>
      <c r="AQ64">
        <v>0</v>
      </c>
      <c r="AR64">
        <v>24.288</v>
      </c>
      <c r="AS64">
        <v>16.142399999999999</v>
      </c>
      <c r="AT64">
        <v>13.867106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2274.2395660000007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601.74680000000001</v>
      </c>
      <c r="L65">
        <v>479</v>
      </c>
      <c r="M65">
        <v>92</v>
      </c>
      <c r="N65">
        <v>118.125</v>
      </c>
      <c r="O65">
        <v>123.66562500000001</v>
      </c>
      <c r="P65">
        <v>103.96875</v>
      </c>
      <c r="Q65">
        <v>17.881810000000002</v>
      </c>
      <c r="R65">
        <v>35.122999999999998</v>
      </c>
      <c r="S65">
        <v>22.097000000000001</v>
      </c>
      <c r="T65">
        <v>0</v>
      </c>
      <c r="U65">
        <v>418.77</v>
      </c>
      <c r="V65">
        <v>0</v>
      </c>
      <c r="W65">
        <v>0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43.253999999999998</v>
      </c>
      <c r="AH65">
        <v>0</v>
      </c>
      <c r="AI65">
        <v>0</v>
      </c>
      <c r="AJ65">
        <v>0</v>
      </c>
      <c r="AK65">
        <v>53.044199999999996</v>
      </c>
      <c r="AL65">
        <v>10.458</v>
      </c>
      <c r="AM65">
        <v>0</v>
      </c>
      <c r="AN65">
        <v>0.47825000000000001</v>
      </c>
      <c r="AO65">
        <v>0</v>
      </c>
      <c r="AP65">
        <v>6.4050000000000002</v>
      </c>
      <c r="AQ65">
        <v>0</v>
      </c>
      <c r="AR65">
        <v>24.288</v>
      </c>
      <c r="AS65">
        <v>16.142399999999999</v>
      </c>
      <c r="AT65">
        <v>14.996767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2335.3692270000006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601.74680000000001</v>
      </c>
      <c r="L66">
        <v>489</v>
      </c>
      <c r="M66">
        <v>92</v>
      </c>
      <c r="N66">
        <v>118.125</v>
      </c>
      <c r="O66">
        <v>123.66562500000001</v>
      </c>
      <c r="P66">
        <v>103.96875</v>
      </c>
      <c r="Q66">
        <v>17.881810000000002</v>
      </c>
      <c r="R66">
        <v>35.122999999999998</v>
      </c>
      <c r="S66">
        <v>22.097000000000001</v>
      </c>
      <c r="T66">
        <v>0</v>
      </c>
      <c r="U66">
        <v>418.77</v>
      </c>
      <c r="V66">
        <v>0</v>
      </c>
      <c r="W66">
        <v>0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43.253999999999998</v>
      </c>
      <c r="AH66">
        <v>0</v>
      </c>
      <c r="AI66">
        <v>0</v>
      </c>
      <c r="AJ66">
        <v>0</v>
      </c>
      <c r="AK66">
        <v>53.044199999999996</v>
      </c>
      <c r="AL66">
        <v>10.458</v>
      </c>
      <c r="AM66">
        <v>0</v>
      </c>
      <c r="AN66">
        <v>0.47825000000000001</v>
      </c>
      <c r="AO66">
        <v>0</v>
      </c>
      <c r="AP66">
        <v>6.4050000000000002</v>
      </c>
      <c r="AQ66">
        <v>0</v>
      </c>
      <c r="AR66">
        <v>24.288</v>
      </c>
      <c r="AS66">
        <v>16.142399999999999</v>
      </c>
      <c r="AT66">
        <v>14.996767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2345.3692270000006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598.27679999999998</v>
      </c>
      <c r="L67">
        <v>449</v>
      </c>
      <c r="M67">
        <v>92</v>
      </c>
      <c r="N67">
        <v>118.125</v>
      </c>
      <c r="O67">
        <v>123.66562500000001</v>
      </c>
      <c r="P67">
        <v>103.96875</v>
      </c>
      <c r="Q67">
        <v>17.811810000000001</v>
      </c>
      <c r="R67">
        <v>34.972999999999999</v>
      </c>
      <c r="S67">
        <v>21.997</v>
      </c>
      <c r="T67">
        <v>0</v>
      </c>
      <c r="U67">
        <v>418.77</v>
      </c>
      <c r="V67">
        <v>0</v>
      </c>
      <c r="W67">
        <v>0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43.253999999999998</v>
      </c>
      <c r="AH67">
        <v>0</v>
      </c>
      <c r="AI67">
        <v>0</v>
      </c>
      <c r="AJ67">
        <v>0</v>
      </c>
      <c r="AK67">
        <v>53.044199999999996</v>
      </c>
      <c r="AL67">
        <v>10.458</v>
      </c>
      <c r="AM67">
        <v>0</v>
      </c>
      <c r="AN67">
        <v>0.47825000000000001</v>
      </c>
      <c r="AO67">
        <v>0</v>
      </c>
      <c r="AP67">
        <v>6.4050000000000002</v>
      </c>
      <c r="AQ67">
        <v>14.994</v>
      </c>
      <c r="AR67">
        <v>33.119999999999997</v>
      </c>
      <c r="AS67">
        <v>20.178000000000001</v>
      </c>
      <c r="AT67">
        <v>14.996767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2329.4408270000004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611.74680000000001</v>
      </c>
      <c r="L68">
        <v>529</v>
      </c>
      <c r="M68">
        <v>92</v>
      </c>
      <c r="N68">
        <v>118.125</v>
      </c>
      <c r="O68">
        <v>123.66562500000001</v>
      </c>
      <c r="P68">
        <v>103.96875</v>
      </c>
      <c r="Q68">
        <v>17.811810000000001</v>
      </c>
      <c r="R68">
        <v>34.972999999999999</v>
      </c>
      <c r="S68">
        <v>21.997</v>
      </c>
      <c r="T68">
        <v>0</v>
      </c>
      <c r="U68">
        <v>418.77</v>
      </c>
      <c r="V68">
        <v>0</v>
      </c>
      <c r="W68">
        <v>0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43.253999999999998</v>
      </c>
      <c r="AH68">
        <v>0</v>
      </c>
      <c r="AI68">
        <v>0</v>
      </c>
      <c r="AJ68">
        <v>0</v>
      </c>
      <c r="AK68">
        <v>53.044199999999996</v>
      </c>
      <c r="AL68">
        <v>10.458</v>
      </c>
      <c r="AM68">
        <v>0</v>
      </c>
      <c r="AN68">
        <v>0.47825000000000001</v>
      </c>
      <c r="AO68">
        <v>0</v>
      </c>
      <c r="AP68">
        <v>6.4050000000000002</v>
      </c>
      <c r="AQ68">
        <v>29.61</v>
      </c>
      <c r="AR68">
        <v>33.119999999999997</v>
      </c>
      <c r="AS68">
        <v>20.178000000000001</v>
      </c>
      <c r="AT68">
        <v>14.996767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2437.5268270000001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641.74680000000001</v>
      </c>
      <c r="L69">
        <v>549</v>
      </c>
      <c r="M69">
        <v>92</v>
      </c>
      <c r="N69">
        <v>118.125</v>
      </c>
      <c r="O69">
        <v>123.66562500000001</v>
      </c>
      <c r="P69">
        <v>103.96875</v>
      </c>
      <c r="Q69">
        <v>17.811810000000001</v>
      </c>
      <c r="R69">
        <v>34.972999999999999</v>
      </c>
      <c r="S69">
        <v>21.997</v>
      </c>
      <c r="T69">
        <v>0</v>
      </c>
      <c r="U69">
        <v>418.77</v>
      </c>
      <c r="V69">
        <v>0</v>
      </c>
      <c r="W69">
        <v>0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6.4089999999999998</v>
      </c>
      <c r="AG69">
        <v>43.253999999999998</v>
      </c>
      <c r="AH69">
        <v>23.390899999999998</v>
      </c>
      <c r="AI69">
        <v>0</v>
      </c>
      <c r="AJ69">
        <v>0</v>
      </c>
      <c r="AK69">
        <v>53.044199999999996</v>
      </c>
      <c r="AL69">
        <v>10.458</v>
      </c>
      <c r="AM69">
        <v>0</v>
      </c>
      <c r="AN69">
        <v>0.47825000000000001</v>
      </c>
      <c r="AO69">
        <v>0</v>
      </c>
      <c r="AP69">
        <v>4.4835000000000003</v>
      </c>
      <c r="AQ69">
        <v>29.61</v>
      </c>
      <c r="AR69">
        <v>33.119999999999997</v>
      </c>
      <c r="AS69">
        <v>20.178000000000001</v>
      </c>
      <c r="AT69">
        <v>13.625059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2517.3023589999993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570</v>
      </c>
      <c r="M70">
        <v>92</v>
      </c>
      <c r="N70">
        <v>118.125</v>
      </c>
      <c r="O70">
        <v>123.66562500000001</v>
      </c>
      <c r="P70">
        <v>103.96875</v>
      </c>
      <c r="Q70">
        <v>21.821809999999999</v>
      </c>
      <c r="R70">
        <v>42.390099999999997</v>
      </c>
      <c r="S70">
        <v>26.3901</v>
      </c>
      <c r="T70">
        <v>0</v>
      </c>
      <c r="U70">
        <v>418.77</v>
      </c>
      <c r="V70">
        <v>0</v>
      </c>
      <c r="W70">
        <v>0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9.6778399999999998</v>
      </c>
      <c r="AD70">
        <v>9.1149000000000004</v>
      </c>
      <c r="AE70">
        <v>0</v>
      </c>
      <c r="AF70">
        <v>6.4089999999999998</v>
      </c>
      <c r="AG70">
        <v>43.253999999999998</v>
      </c>
      <c r="AH70">
        <v>46.781799999999997</v>
      </c>
      <c r="AI70">
        <v>0</v>
      </c>
      <c r="AJ70">
        <v>0</v>
      </c>
      <c r="AK70">
        <v>53.044199999999996</v>
      </c>
      <c r="AL70">
        <v>10.458</v>
      </c>
      <c r="AM70">
        <v>0</v>
      </c>
      <c r="AN70">
        <v>0.47825000000000001</v>
      </c>
      <c r="AO70">
        <v>0</v>
      </c>
      <c r="AP70">
        <v>4.2272999999999996</v>
      </c>
      <c r="AQ70">
        <v>46.683</v>
      </c>
      <c r="AR70">
        <v>33.119999999999997</v>
      </c>
      <c r="AS70">
        <v>20.178000000000001</v>
      </c>
      <c r="AT70">
        <v>14.411766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2649.2650240000003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686.74680000000001</v>
      </c>
      <c r="L71">
        <v>530</v>
      </c>
      <c r="M71">
        <v>92</v>
      </c>
      <c r="N71">
        <v>118.125</v>
      </c>
      <c r="O71">
        <v>123.66562500000001</v>
      </c>
      <c r="P71">
        <v>103.96875</v>
      </c>
      <c r="Q71">
        <v>21.821809999999999</v>
      </c>
      <c r="R71">
        <v>42.390099999999997</v>
      </c>
      <c r="S71">
        <v>26.3901</v>
      </c>
      <c r="T71">
        <v>0</v>
      </c>
      <c r="U71">
        <v>418.77</v>
      </c>
      <c r="V71">
        <v>0</v>
      </c>
      <c r="W71">
        <v>0</v>
      </c>
      <c r="X71">
        <v>147.515625</v>
      </c>
      <c r="Y71">
        <v>0</v>
      </c>
      <c r="Z71">
        <v>6.5537999999999998</v>
      </c>
      <c r="AA71">
        <v>0</v>
      </c>
      <c r="AB71">
        <v>13.17004</v>
      </c>
      <c r="AC71">
        <v>19.374780999999999</v>
      </c>
      <c r="AD71">
        <v>18.272072000000001</v>
      </c>
      <c r="AE71">
        <v>3.8490000000000002</v>
      </c>
      <c r="AF71">
        <v>8.8740000000000006</v>
      </c>
      <c r="AG71">
        <v>43.253999999999998</v>
      </c>
      <c r="AH71">
        <v>70.172700000000006</v>
      </c>
      <c r="AI71">
        <v>0</v>
      </c>
      <c r="AJ71">
        <v>0</v>
      </c>
      <c r="AK71">
        <v>53.044199999999996</v>
      </c>
      <c r="AL71">
        <v>10.458</v>
      </c>
      <c r="AM71">
        <v>0</v>
      </c>
      <c r="AN71">
        <v>0.47825000000000001</v>
      </c>
      <c r="AO71">
        <v>0</v>
      </c>
      <c r="AP71">
        <v>4.2272999999999996</v>
      </c>
      <c r="AQ71">
        <v>62.244</v>
      </c>
      <c r="AR71">
        <v>33.119999999999997</v>
      </c>
      <c r="AS71">
        <v>20.178000000000001</v>
      </c>
      <c r="AT71">
        <v>14.996767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2693.6607200000003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686.74680000000001</v>
      </c>
      <c r="L72">
        <v>603</v>
      </c>
      <c r="M72">
        <v>92</v>
      </c>
      <c r="N72">
        <v>118.125</v>
      </c>
      <c r="O72">
        <v>123.66562500000001</v>
      </c>
      <c r="P72">
        <v>103.96875</v>
      </c>
      <c r="Q72">
        <v>21.821809999999999</v>
      </c>
      <c r="R72">
        <v>42.390099999999997</v>
      </c>
      <c r="S72">
        <v>26.3901</v>
      </c>
      <c r="T72">
        <v>0</v>
      </c>
      <c r="U72">
        <v>418.77</v>
      </c>
      <c r="V72">
        <v>0</v>
      </c>
      <c r="W72">
        <v>0</v>
      </c>
      <c r="X72">
        <v>147.515625</v>
      </c>
      <c r="Y72">
        <v>0</v>
      </c>
      <c r="Z72">
        <v>6.5537999999999998</v>
      </c>
      <c r="AA72">
        <v>0</v>
      </c>
      <c r="AB72">
        <v>13.17004</v>
      </c>
      <c r="AC72">
        <v>19.374780999999999</v>
      </c>
      <c r="AD72">
        <v>27.408107999999999</v>
      </c>
      <c r="AE72">
        <v>14.113</v>
      </c>
      <c r="AF72">
        <v>17.748000000000001</v>
      </c>
      <c r="AG72">
        <v>43.253999999999998</v>
      </c>
      <c r="AH72">
        <v>93.563599999999994</v>
      </c>
      <c r="AI72">
        <v>2.5459999999999998</v>
      </c>
      <c r="AJ72">
        <v>0</v>
      </c>
      <c r="AK72">
        <v>53.044199999999996</v>
      </c>
      <c r="AL72">
        <v>10.458</v>
      </c>
      <c r="AM72">
        <v>0</v>
      </c>
      <c r="AN72">
        <v>0.47825000000000001</v>
      </c>
      <c r="AO72">
        <v>0</v>
      </c>
      <c r="AP72">
        <v>3.7149000000000001</v>
      </c>
      <c r="AQ72">
        <v>62.244</v>
      </c>
      <c r="AR72">
        <v>33.119999999999997</v>
      </c>
      <c r="AS72">
        <v>20.178000000000001</v>
      </c>
      <c r="AT72">
        <v>14.372388000000001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2819.7348769999999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686.74680000000001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21.821809999999999</v>
      </c>
      <c r="R73">
        <v>42.390099999999997</v>
      </c>
      <c r="S73">
        <v>26.3901</v>
      </c>
      <c r="T73">
        <v>0</v>
      </c>
      <c r="U73">
        <v>418.77</v>
      </c>
      <c r="V73">
        <v>0</v>
      </c>
      <c r="W73">
        <v>0</v>
      </c>
      <c r="X73">
        <v>147.515625</v>
      </c>
      <c r="Y73">
        <v>0</v>
      </c>
      <c r="Z73">
        <v>13.1076</v>
      </c>
      <c r="AA73">
        <v>0</v>
      </c>
      <c r="AB73">
        <v>26.34008</v>
      </c>
      <c r="AC73">
        <v>19.374780999999999</v>
      </c>
      <c r="AD73">
        <v>36.544144000000003</v>
      </c>
      <c r="AE73">
        <v>49.436556000000003</v>
      </c>
      <c r="AF73">
        <v>30.565999999999999</v>
      </c>
      <c r="AG73">
        <v>43.253999999999998</v>
      </c>
      <c r="AH73">
        <v>116.9545</v>
      </c>
      <c r="AI73">
        <v>16.548999999999999</v>
      </c>
      <c r="AJ73">
        <v>0</v>
      </c>
      <c r="AK73">
        <v>53.044199999999996</v>
      </c>
      <c r="AL73">
        <v>23.24</v>
      </c>
      <c r="AM73">
        <v>0</v>
      </c>
      <c r="AN73">
        <v>0.47825000000000001</v>
      </c>
      <c r="AO73">
        <v>0</v>
      </c>
      <c r="AP73">
        <v>3.7149000000000001</v>
      </c>
      <c r="AQ73">
        <v>62.244</v>
      </c>
      <c r="AR73">
        <v>24.288</v>
      </c>
      <c r="AS73">
        <v>20.178000000000001</v>
      </c>
      <c r="AT73">
        <v>12.884257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2986.7445779999994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686.74680000000001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21.821809999999999</v>
      </c>
      <c r="R74">
        <v>42.390099999999997</v>
      </c>
      <c r="S74">
        <v>26.3901</v>
      </c>
      <c r="T74">
        <v>0</v>
      </c>
      <c r="U74">
        <v>418.77</v>
      </c>
      <c r="V74">
        <v>0</v>
      </c>
      <c r="W74">
        <v>0</v>
      </c>
      <c r="X74">
        <v>147.515625</v>
      </c>
      <c r="Y74">
        <v>0</v>
      </c>
      <c r="Z74">
        <v>13.1076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43.253999999999998</v>
      </c>
      <c r="AH74">
        <v>140.34540000000001</v>
      </c>
      <c r="AI74">
        <v>16.548999999999999</v>
      </c>
      <c r="AJ74">
        <v>0</v>
      </c>
      <c r="AK74">
        <v>53.044199999999996</v>
      </c>
      <c r="AL74">
        <v>53.451999999999998</v>
      </c>
      <c r="AM74">
        <v>0</v>
      </c>
      <c r="AN74">
        <v>0.47825000000000001</v>
      </c>
      <c r="AO74">
        <v>0</v>
      </c>
      <c r="AP74">
        <v>3.7149000000000001</v>
      </c>
      <c r="AQ74">
        <v>62.244</v>
      </c>
      <c r="AR74">
        <v>24.288</v>
      </c>
      <c r="AS74">
        <v>20.178000000000001</v>
      </c>
      <c r="AT74">
        <v>14.996767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3055.630028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686.74680000000001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21.821809999999999</v>
      </c>
      <c r="R75">
        <v>42.390099999999997</v>
      </c>
      <c r="S75">
        <v>26.3901</v>
      </c>
      <c r="T75">
        <v>0</v>
      </c>
      <c r="U75">
        <v>418.77</v>
      </c>
      <c r="V75">
        <v>0</v>
      </c>
      <c r="W75">
        <v>0</v>
      </c>
      <c r="X75">
        <v>147.515625</v>
      </c>
      <c r="Y75">
        <v>0</v>
      </c>
      <c r="Z75">
        <v>13.1076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43.253999999999998</v>
      </c>
      <c r="AH75">
        <v>140.34540000000001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0.47825000000000001</v>
      </c>
      <c r="AO75">
        <v>0</v>
      </c>
      <c r="AP75">
        <v>3.0743999999999998</v>
      </c>
      <c r="AQ75">
        <v>62.244</v>
      </c>
      <c r="AR75">
        <v>24.288</v>
      </c>
      <c r="AS75">
        <v>20.178000000000001</v>
      </c>
      <c r="AT75">
        <v>14.996767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3054.9895280000001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686.74680000000001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21.821809999999999</v>
      </c>
      <c r="R76">
        <v>42.390099999999997</v>
      </c>
      <c r="S76">
        <v>26.3901</v>
      </c>
      <c r="T76">
        <v>0</v>
      </c>
      <c r="U76">
        <v>418.77</v>
      </c>
      <c r="V76">
        <v>0</v>
      </c>
      <c r="W76">
        <v>0</v>
      </c>
      <c r="X76">
        <v>147.515625</v>
      </c>
      <c r="Y76">
        <v>0</v>
      </c>
      <c r="Z76">
        <v>13.1076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43.253999999999998</v>
      </c>
      <c r="AH76">
        <v>140.34540000000001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0.47825000000000001</v>
      </c>
      <c r="AO76">
        <v>0</v>
      </c>
      <c r="AP76">
        <v>3.0743999999999998</v>
      </c>
      <c r="AQ76">
        <v>62.244</v>
      </c>
      <c r="AR76">
        <v>24.288</v>
      </c>
      <c r="AS76">
        <v>20.178000000000001</v>
      </c>
      <c r="AT76">
        <v>14.996767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3054.9895280000001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686.74680000000001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147.515625</v>
      </c>
      <c r="Y77">
        <v>0</v>
      </c>
      <c r="Z77">
        <v>13.1076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43.253999999999998</v>
      </c>
      <c r="AH77">
        <v>140.34540000000001</v>
      </c>
      <c r="AI77">
        <v>16.548999999999999</v>
      </c>
      <c r="AJ77">
        <v>0</v>
      </c>
      <c r="AK77">
        <v>53.044199999999996</v>
      </c>
      <c r="AL77">
        <v>20.916</v>
      </c>
      <c r="AM77">
        <v>0</v>
      </c>
      <c r="AN77">
        <v>0.47825000000000001</v>
      </c>
      <c r="AO77">
        <v>0</v>
      </c>
      <c r="AP77">
        <v>3.0743999999999998</v>
      </c>
      <c r="AQ77">
        <v>62.244</v>
      </c>
      <c r="AR77">
        <v>24.288</v>
      </c>
      <c r="AS77">
        <v>17.4876</v>
      </c>
      <c r="AT77">
        <v>14.996767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3019.7631280000001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686.74680000000001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147.515625</v>
      </c>
      <c r="Y78">
        <v>0</v>
      </c>
      <c r="Z78">
        <v>13.1076</v>
      </c>
      <c r="AA78">
        <v>0</v>
      </c>
      <c r="AB78">
        <v>26.34008</v>
      </c>
      <c r="AC78">
        <v>19.374780999999999</v>
      </c>
      <c r="AD78">
        <v>36.544144000000003</v>
      </c>
      <c r="AE78">
        <v>49.436556000000003</v>
      </c>
      <c r="AF78">
        <v>30.565999999999999</v>
      </c>
      <c r="AG78">
        <v>43.253999999999998</v>
      </c>
      <c r="AH78">
        <v>140.34540000000001</v>
      </c>
      <c r="AI78">
        <v>16.548999999999999</v>
      </c>
      <c r="AJ78">
        <v>0</v>
      </c>
      <c r="AK78">
        <v>53.044199999999996</v>
      </c>
      <c r="AL78">
        <v>20.916</v>
      </c>
      <c r="AM78">
        <v>0</v>
      </c>
      <c r="AN78">
        <v>0.47825000000000001</v>
      </c>
      <c r="AO78">
        <v>0</v>
      </c>
      <c r="AP78">
        <v>3.0743999999999998</v>
      </c>
      <c r="AQ78">
        <v>62.244</v>
      </c>
      <c r="AR78">
        <v>24.288</v>
      </c>
      <c r="AS78">
        <v>17.4876</v>
      </c>
      <c r="AT78">
        <v>12.415571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3004.011892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686.74680000000001</v>
      </c>
      <c r="L79">
        <v>631</v>
      </c>
      <c r="M79">
        <v>92</v>
      </c>
      <c r="N79">
        <v>118.125</v>
      </c>
      <c r="O79">
        <v>123.66562500000001</v>
      </c>
      <c r="P79">
        <v>103.96875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147.515625</v>
      </c>
      <c r="Y79">
        <v>0</v>
      </c>
      <c r="Z79">
        <v>13.1076</v>
      </c>
      <c r="AA79">
        <v>0</v>
      </c>
      <c r="AB79">
        <v>13.17004</v>
      </c>
      <c r="AC79">
        <v>19.374780999999999</v>
      </c>
      <c r="AD79">
        <v>27.408107999999999</v>
      </c>
      <c r="AE79">
        <v>14.113</v>
      </c>
      <c r="AF79">
        <v>17.748000000000001</v>
      </c>
      <c r="AG79">
        <v>43.253999999999998</v>
      </c>
      <c r="AH79">
        <v>116.9545</v>
      </c>
      <c r="AI79">
        <v>2.5459999999999998</v>
      </c>
      <c r="AJ79">
        <v>0</v>
      </c>
      <c r="AK79">
        <v>53.044199999999996</v>
      </c>
      <c r="AL79">
        <v>20.916</v>
      </c>
      <c r="AM79">
        <v>0</v>
      </c>
      <c r="AN79">
        <v>0.47825000000000001</v>
      </c>
      <c r="AO79">
        <v>0</v>
      </c>
      <c r="AP79">
        <v>3.0743999999999998</v>
      </c>
      <c r="AQ79">
        <v>62.055</v>
      </c>
      <c r="AR79">
        <v>19.872</v>
      </c>
      <c r="AS79">
        <v>17.4876</v>
      </c>
      <c r="AT79">
        <v>14.996767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2871.9940559999991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686.74680000000001</v>
      </c>
      <c r="L80">
        <v>641</v>
      </c>
      <c r="M80">
        <v>92</v>
      </c>
      <c r="N80">
        <v>118.125</v>
      </c>
      <c r="O80">
        <v>123.66562500000001</v>
      </c>
      <c r="P80">
        <v>103.96875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147.515625</v>
      </c>
      <c r="Y80">
        <v>0</v>
      </c>
      <c r="Z80">
        <v>13.1076</v>
      </c>
      <c r="AA80">
        <v>0</v>
      </c>
      <c r="AB80">
        <v>0</v>
      </c>
      <c r="AC80">
        <v>19.374780999999999</v>
      </c>
      <c r="AD80">
        <v>18.272072000000001</v>
      </c>
      <c r="AE80">
        <v>14.113</v>
      </c>
      <c r="AF80">
        <v>17.748000000000001</v>
      </c>
      <c r="AG80">
        <v>43.253999999999998</v>
      </c>
      <c r="AH80">
        <v>93.563599999999994</v>
      </c>
      <c r="AI80">
        <v>0</v>
      </c>
      <c r="AJ80">
        <v>0</v>
      </c>
      <c r="AK80">
        <v>53.044199999999996</v>
      </c>
      <c r="AL80">
        <v>20.916</v>
      </c>
      <c r="AM80">
        <v>0</v>
      </c>
      <c r="AN80">
        <v>0.47825000000000001</v>
      </c>
      <c r="AO80">
        <v>0</v>
      </c>
      <c r="AP80">
        <v>3.3306</v>
      </c>
      <c r="AQ80">
        <v>60.795000000000002</v>
      </c>
      <c r="AR80">
        <v>19.872</v>
      </c>
      <c r="AS80">
        <v>17.4876</v>
      </c>
      <c r="AT80">
        <v>14.996767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2832.7472799999996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686.74680000000001</v>
      </c>
      <c r="L81">
        <v>653.15250000000003</v>
      </c>
      <c r="M81">
        <v>92</v>
      </c>
      <c r="N81">
        <v>118.125</v>
      </c>
      <c r="O81">
        <v>123.66562500000001</v>
      </c>
      <c r="P81">
        <v>103.96875</v>
      </c>
      <c r="Q81">
        <v>21.821809999999999</v>
      </c>
      <c r="R81">
        <v>42.390099999999997</v>
      </c>
      <c r="S81">
        <v>26.3901</v>
      </c>
      <c r="T81">
        <v>0</v>
      </c>
      <c r="U81">
        <v>418.77</v>
      </c>
      <c r="V81">
        <v>0</v>
      </c>
      <c r="W81">
        <v>0</v>
      </c>
      <c r="X81">
        <v>147.515625</v>
      </c>
      <c r="Y81">
        <v>0</v>
      </c>
      <c r="Z81">
        <v>13.1076</v>
      </c>
      <c r="AA81">
        <v>0</v>
      </c>
      <c r="AB81">
        <v>0</v>
      </c>
      <c r="AC81">
        <v>9.6778399999999998</v>
      </c>
      <c r="AD81">
        <v>9.1360360000000007</v>
      </c>
      <c r="AE81">
        <v>3.8490000000000002</v>
      </c>
      <c r="AF81">
        <v>9.0711999999999993</v>
      </c>
      <c r="AG81">
        <v>43.253999999999998</v>
      </c>
      <c r="AH81">
        <v>70.172700000000006</v>
      </c>
      <c r="AI81">
        <v>0</v>
      </c>
      <c r="AJ81">
        <v>0</v>
      </c>
      <c r="AK81">
        <v>53.044199999999996</v>
      </c>
      <c r="AL81">
        <v>20.916</v>
      </c>
      <c r="AM81">
        <v>0</v>
      </c>
      <c r="AN81">
        <v>0.47825000000000001</v>
      </c>
      <c r="AO81">
        <v>0</v>
      </c>
      <c r="AP81">
        <v>3.3306</v>
      </c>
      <c r="AQ81">
        <v>60.795000000000002</v>
      </c>
      <c r="AR81">
        <v>19.872</v>
      </c>
      <c r="AS81">
        <v>16.142399999999999</v>
      </c>
      <c r="AT81">
        <v>14.996767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2782.3899029999998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686.74680000000001</v>
      </c>
      <c r="L82">
        <v>641</v>
      </c>
      <c r="M82">
        <v>92</v>
      </c>
      <c r="N82">
        <v>118.125</v>
      </c>
      <c r="O82">
        <v>123.66562500000001</v>
      </c>
      <c r="P82">
        <v>103.96875</v>
      </c>
      <c r="Q82">
        <v>21.821809999999999</v>
      </c>
      <c r="R82">
        <v>42.390099999999997</v>
      </c>
      <c r="S82">
        <v>26.3901</v>
      </c>
      <c r="T82">
        <v>0</v>
      </c>
      <c r="U82">
        <v>418.77</v>
      </c>
      <c r="V82">
        <v>0</v>
      </c>
      <c r="W82">
        <v>0</v>
      </c>
      <c r="X82">
        <v>147.515625</v>
      </c>
      <c r="Y82">
        <v>0</v>
      </c>
      <c r="Z82">
        <v>13.1076</v>
      </c>
      <c r="AA82">
        <v>0</v>
      </c>
      <c r="AB82">
        <v>0</v>
      </c>
      <c r="AC82">
        <v>3.1835</v>
      </c>
      <c r="AD82">
        <v>0</v>
      </c>
      <c r="AE82">
        <v>3.8490000000000002</v>
      </c>
      <c r="AF82">
        <v>8.8740000000000006</v>
      </c>
      <c r="AG82">
        <v>43.253999999999998</v>
      </c>
      <c r="AH82">
        <v>54.926000000000002</v>
      </c>
      <c r="AI82">
        <v>0</v>
      </c>
      <c r="AJ82">
        <v>0</v>
      </c>
      <c r="AK82">
        <v>53.044199999999996</v>
      </c>
      <c r="AL82">
        <v>20.916</v>
      </c>
      <c r="AM82">
        <v>0</v>
      </c>
      <c r="AN82">
        <v>0.47825000000000001</v>
      </c>
      <c r="AO82">
        <v>0</v>
      </c>
      <c r="AP82">
        <v>3.843</v>
      </c>
      <c r="AQ82">
        <v>60.795000000000002</v>
      </c>
      <c r="AR82">
        <v>19.872</v>
      </c>
      <c r="AS82">
        <v>16.142399999999999</v>
      </c>
      <c r="AT82">
        <v>14.996767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2739.6755269999999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686.74680000000001</v>
      </c>
      <c r="L83">
        <v>641</v>
      </c>
      <c r="M83">
        <v>92</v>
      </c>
      <c r="N83">
        <v>118.125</v>
      </c>
      <c r="O83">
        <v>123.66562500000001</v>
      </c>
      <c r="P83">
        <v>103.96875</v>
      </c>
      <c r="Q83">
        <v>21.821809999999999</v>
      </c>
      <c r="R83">
        <v>42.390099999999997</v>
      </c>
      <c r="S83">
        <v>26.3901</v>
      </c>
      <c r="T83">
        <v>0</v>
      </c>
      <c r="U83">
        <v>418.77</v>
      </c>
      <c r="V83">
        <v>0</v>
      </c>
      <c r="W83">
        <v>0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43.253999999999998</v>
      </c>
      <c r="AH83">
        <v>23.390899999999998</v>
      </c>
      <c r="AI83">
        <v>0</v>
      </c>
      <c r="AJ83">
        <v>0</v>
      </c>
      <c r="AK83">
        <v>53.044199999999996</v>
      </c>
      <c r="AL83">
        <v>20.916</v>
      </c>
      <c r="AM83">
        <v>0</v>
      </c>
      <c r="AN83">
        <v>0.47825000000000001</v>
      </c>
      <c r="AO83">
        <v>0</v>
      </c>
      <c r="AP83">
        <v>3.843</v>
      </c>
      <c r="AQ83">
        <v>60.795000000000002</v>
      </c>
      <c r="AR83">
        <v>19.872</v>
      </c>
      <c r="AS83">
        <v>16.142399999999999</v>
      </c>
      <c r="AT83">
        <v>14.996767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2698.403127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686.74680000000001</v>
      </c>
      <c r="L84">
        <v>483</v>
      </c>
      <c r="M84">
        <v>92</v>
      </c>
      <c r="N84">
        <v>118.125</v>
      </c>
      <c r="O84">
        <v>123.66562500000001</v>
      </c>
      <c r="P84">
        <v>103.96875</v>
      </c>
      <c r="Q84">
        <v>21.821809999999999</v>
      </c>
      <c r="R84">
        <v>42.390099999999997</v>
      </c>
      <c r="S84">
        <v>26.3901</v>
      </c>
      <c r="T84">
        <v>0</v>
      </c>
      <c r="U84">
        <v>418.77</v>
      </c>
      <c r="V84">
        <v>0</v>
      </c>
      <c r="W84">
        <v>0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43.253999999999998</v>
      </c>
      <c r="AH84">
        <v>0</v>
      </c>
      <c r="AI84">
        <v>0</v>
      </c>
      <c r="AJ84">
        <v>0</v>
      </c>
      <c r="AK84">
        <v>53.044199999999996</v>
      </c>
      <c r="AL84">
        <v>20.916</v>
      </c>
      <c r="AM84">
        <v>0</v>
      </c>
      <c r="AN84">
        <v>0.47825000000000001</v>
      </c>
      <c r="AO84">
        <v>0</v>
      </c>
      <c r="AP84">
        <v>3.843</v>
      </c>
      <c r="AQ84">
        <v>60.795000000000002</v>
      </c>
      <c r="AR84">
        <v>19.872</v>
      </c>
      <c r="AS84">
        <v>16.142399999999999</v>
      </c>
      <c r="AT84">
        <v>14.996767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2517.0122270000002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601.74680000000001</v>
      </c>
      <c r="L85">
        <v>439</v>
      </c>
      <c r="M85">
        <v>92</v>
      </c>
      <c r="N85">
        <v>118.125</v>
      </c>
      <c r="O85">
        <v>123.66562500000001</v>
      </c>
      <c r="P85">
        <v>103.96875</v>
      </c>
      <c r="Q85">
        <v>16.28181</v>
      </c>
      <c r="R85">
        <v>31.623000000000001</v>
      </c>
      <c r="S85">
        <v>19.687000000000001</v>
      </c>
      <c r="T85">
        <v>0</v>
      </c>
      <c r="U85">
        <v>418.77</v>
      </c>
      <c r="V85">
        <v>0</v>
      </c>
      <c r="W85">
        <v>0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43.253999999999998</v>
      </c>
      <c r="AH85">
        <v>0</v>
      </c>
      <c r="AI85">
        <v>0</v>
      </c>
      <c r="AJ85">
        <v>0</v>
      </c>
      <c r="AK85">
        <v>53.044199999999996</v>
      </c>
      <c r="AL85">
        <v>20.916</v>
      </c>
      <c r="AM85">
        <v>0</v>
      </c>
      <c r="AN85">
        <v>0.47825000000000001</v>
      </c>
      <c r="AO85">
        <v>0</v>
      </c>
      <c r="AP85">
        <v>3.843</v>
      </c>
      <c r="AQ85">
        <v>60.795000000000002</v>
      </c>
      <c r="AR85">
        <v>15.456</v>
      </c>
      <c r="AS85">
        <v>16.142399999999999</v>
      </c>
      <c r="AT85">
        <v>13.229779000000001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2358.819039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601.74680000000001</v>
      </c>
      <c r="L86">
        <v>439</v>
      </c>
      <c r="M86">
        <v>92</v>
      </c>
      <c r="N86">
        <v>118.125</v>
      </c>
      <c r="O86">
        <v>123.66562500000001</v>
      </c>
      <c r="P86">
        <v>103.96875</v>
      </c>
      <c r="Q86">
        <v>16.28181</v>
      </c>
      <c r="R86">
        <v>31.623000000000001</v>
      </c>
      <c r="S86">
        <v>19.687000000000001</v>
      </c>
      <c r="T86">
        <v>0</v>
      </c>
      <c r="U86">
        <v>418.77</v>
      </c>
      <c r="V86">
        <v>0</v>
      </c>
      <c r="W86">
        <v>0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43.253999999999998</v>
      </c>
      <c r="AH86">
        <v>0</v>
      </c>
      <c r="AI86">
        <v>0</v>
      </c>
      <c r="AJ86">
        <v>0</v>
      </c>
      <c r="AK86">
        <v>53.044199999999996</v>
      </c>
      <c r="AL86">
        <v>20.916</v>
      </c>
      <c r="AM86">
        <v>0</v>
      </c>
      <c r="AN86">
        <v>0.47825000000000001</v>
      </c>
      <c r="AO86">
        <v>0</v>
      </c>
      <c r="AP86">
        <v>3.843</v>
      </c>
      <c r="AQ86">
        <v>45.36</v>
      </c>
      <c r="AR86">
        <v>15.456</v>
      </c>
      <c r="AS86">
        <v>16.142399999999999</v>
      </c>
      <c r="AT86">
        <v>14.996767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2345.1510270000003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651.74680000000001</v>
      </c>
      <c r="L87">
        <v>439</v>
      </c>
      <c r="M87">
        <v>92</v>
      </c>
      <c r="N87">
        <v>118.125</v>
      </c>
      <c r="O87">
        <v>123.66562500000001</v>
      </c>
      <c r="P87">
        <v>103.96875</v>
      </c>
      <c r="Q87">
        <v>16.28181</v>
      </c>
      <c r="R87">
        <v>31.623000000000001</v>
      </c>
      <c r="S87">
        <v>19.687000000000001</v>
      </c>
      <c r="T87">
        <v>0</v>
      </c>
      <c r="U87">
        <v>418.77</v>
      </c>
      <c r="V87">
        <v>0</v>
      </c>
      <c r="W87">
        <v>0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43.253999999999998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0.47825000000000001</v>
      </c>
      <c r="AO87">
        <v>0</v>
      </c>
      <c r="AP87">
        <v>2.3058000000000001</v>
      </c>
      <c r="AQ87">
        <v>30.24</v>
      </c>
      <c r="AR87">
        <v>19.872</v>
      </c>
      <c r="AS87">
        <v>16.142399999999999</v>
      </c>
      <c r="AT87">
        <v>14.996767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2365.8980269999997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601.74680000000001</v>
      </c>
      <c r="L88">
        <v>439</v>
      </c>
      <c r="M88">
        <v>92</v>
      </c>
      <c r="N88">
        <v>118.125</v>
      </c>
      <c r="O88">
        <v>123.66562500000001</v>
      </c>
      <c r="P88">
        <v>103.96875</v>
      </c>
      <c r="Q88">
        <v>16.28181</v>
      </c>
      <c r="R88">
        <v>31.623000000000001</v>
      </c>
      <c r="S88">
        <v>19.687000000000001</v>
      </c>
      <c r="T88">
        <v>0</v>
      </c>
      <c r="U88">
        <v>418.77</v>
      </c>
      <c r="V88">
        <v>0</v>
      </c>
      <c r="W88">
        <v>0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43.253999999999998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0.47825000000000001</v>
      </c>
      <c r="AO88">
        <v>0</v>
      </c>
      <c r="AP88">
        <v>2.3058000000000001</v>
      </c>
      <c r="AQ88">
        <v>30.24</v>
      </c>
      <c r="AR88">
        <v>19.872</v>
      </c>
      <c r="AS88">
        <v>16.142399999999999</v>
      </c>
      <c r="AT88">
        <v>14.996767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2315.8980269999997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602.33789999999999</v>
      </c>
      <c r="L89">
        <v>419</v>
      </c>
      <c r="M89">
        <v>92</v>
      </c>
      <c r="N89">
        <v>118.125</v>
      </c>
      <c r="O89">
        <v>123.66562500000001</v>
      </c>
      <c r="P89">
        <v>103.96875</v>
      </c>
      <c r="Q89">
        <v>9.5832999999999995</v>
      </c>
      <c r="R89">
        <v>19.688632999999999</v>
      </c>
      <c r="S89">
        <v>14.221042000000001</v>
      </c>
      <c r="T89">
        <v>0</v>
      </c>
      <c r="U89">
        <v>418.77</v>
      </c>
      <c r="V89">
        <v>0</v>
      </c>
      <c r="W89">
        <v>0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43.253999999999998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0.47825000000000001</v>
      </c>
      <c r="AO89">
        <v>0</v>
      </c>
      <c r="AP89">
        <v>2.3058000000000001</v>
      </c>
      <c r="AQ89">
        <v>15.561</v>
      </c>
      <c r="AR89">
        <v>19.872</v>
      </c>
      <c r="AS89">
        <v>16.142399999999999</v>
      </c>
      <c r="AT89">
        <v>13.945327000000001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2256.6598519999998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587.33789999999999</v>
      </c>
      <c r="L90">
        <v>369</v>
      </c>
      <c r="M90">
        <v>92</v>
      </c>
      <c r="N90">
        <v>118.125</v>
      </c>
      <c r="O90">
        <v>123.66562500000001</v>
      </c>
      <c r="P90">
        <v>103.96875</v>
      </c>
      <c r="Q90">
        <v>9.5832999999999995</v>
      </c>
      <c r="R90">
        <v>19.688632999999999</v>
      </c>
      <c r="S90">
        <v>12.362881</v>
      </c>
      <c r="T90">
        <v>0</v>
      </c>
      <c r="U90">
        <v>418.77</v>
      </c>
      <c r="V90">
        <v>0</v>
      </c>
      <c r="W90">
        <v>0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43.253999999999998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0.47825000000000001</v>
      </c>
      <c r="AO90">
        <v>0</v>
      </c>
      <c r="AP90">
        <v>2.5619999999999998</v>
      </c>
      <c r="AQ90">
        <v>0</v>
      </c>
      <c r="AR90">
        <v>19.872</v>
      </c>
      <c r="AS90">
        <v>16.142399999999999</v>
      </c>
      <c r="AT90">
        <v>14.125632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2174.6771960000001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597.33789999999999</v>
      </c>
      <c r="L91">
        <v>329</v>
      </c>
      <c r="M91">
        <v>92</v>
      </c>
      <c r="N91">
        <v>118.125</v>
      </c>
      <c r="O91">
        <v>123.66562500000001</v>
      </c>
      <c r="P91">
        <v>103.96875</v>
      </c>
      <c r="Q91">
        <v>9.5832999999999995</v>
      </c>
      <c r="R91">
        <v>21.146571000000002</v>
      </c>
      <c r="S91">
        <v>13.643783000000001</v>
      </c>
      <c r="T91">
        <v>0</v>
      </c>
      <c r="U91">
        <v>418.77</v>
      </c>
      <c r="V91">
        <v>0</v>
      </c>
      <c r="W91">
        <v>0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43.253999999999998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0.47825000000000001</v>
      </c>
      <c r="AO91">
        <v>0</v>
      </c>
      <c r="AP91">
        <v>2.5619999999999998</v>
      </c>
      <c r="AQ91">
        <v>0</v>
      </c>
      <c r="AR91">
        <v>24.288</v>
      </c>
      <c r="AS91">
        <v>16.142399999999999</v>
      </c>
      <c r="AT91">
        <v>14.996767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2152.7031710000001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564.66</v>
      </c>
      <c r="L92">
        <v>329</v>
      </c>
      <c r="M92">
        <v>92</v>
      </c>
      <c r="N92">
        <v>118.125</v>
      </c>
      <c r="O92">
        <v>123.66562500000001</v>
      </c>
      <c r="P92">
        <v>103.96875</v>
      </c>
      <c r="Q92">
        <v>9.5832999999999995</v>
      </c>
      <c r="R92">
        <v>21.146571000000002</v>
      </c>
      <c r="S92">
        <v>13.643783000000001</v>
      </c>
      <c r="T92">
        <v>0</v>
      </c>
      <c r="U92">
        <v>418.77</v>
      </c>
      <c r="V92">
        <v>0</v>
      </c>
      <c r="W92">
        <v>0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43.253999999999998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0.47825000000000001</v>
      </c>
      <c r="AO92">
        <v>0</v>
      </c>
      <c r="AP92">
        <v>2.5619999999999998</v>
      </c>
      <c r="AQ92">
        <v>0</v>
      </c>
      <c r="AR92">
        <v>24.288</v>
      </c>
      <c r="AS92">
        <v>16.142399999999999</v>
      </c>
      <c r="AT92">
        <v>13.109398000000001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2118.1379019999999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528.95000000000005</v>
      </c>
      <c r="L93">
        <v>329</v>
      </c>
      <c r="M93">
        <v>92</v>
      </c>
      <c r="N93">
        <v>118.125</v>
      </c>
      <c r="O93">
        <v>123.66562500000001</v>
      </c>
      <c r="P93">
        <v>103.96875</v>
      </c>
      <c r="Q93">
        <v>9.5832999999999995</v>
      </c>
      <c r="R93">
        <v>20.210379</v>
      </c>
      <c r="S93">
        <v>13.610912000000001</v>
      </c>
      <c r="T93">
        <v>0</v>
      </c>
      <c r="U93">
        <v>418.77</v>
      </c>
      <c r="V93">
        <v>0</v>
      </c>
      <c r="W93">
        <v>0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43.253999999999998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0.47825000000000001</v>
      </c>
      <c r="AO93">
        <v>0</v>
      </c>
      <c r="AP93">
        <v>2.0495999999999999</v>
      </c>
      <c r="AQ93">
        <v>0</v>
      </c>
      <c r="AR93">
        <v>24.288</v>
      </c>
      <c r="AS93">
        <v>16.142399999999999</v>
      </c>
      <c r="AT93">
        <v>14.996767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2082.8338080000003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445</v>
      </c>
      <c r="L94">
        <v>329</v>
      </c>
      <c r="M94">
        <v>92</v>
      </c>
      <c r="N94">
        <v>118.125</v>
      </c>
      <c r="O94">
        <v>123.66562500000001</v>
      </c>
      <c r="P94">
        <v>103.96875</v>
      </c>
      <c r="Q94">
        <v>5.8628530000000003</v>
      </c>
      <c r="R94">
        <v>9.9951279999999993</v>
      </c>
      <c r="S94">
        <v>12.709058000000001</v>
      </c>
      <c r="T94">
        <v>0</v>
      </c>
      <c r="U94">
        <v>418.77</v>
      </c>
      <c r="V94">
        <v>0</v>
      </c>
      <c r="W94">
        <v>0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43.253999999999998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0.47825000000000001</v>
      </c>
      <c r="AO94">
        <v>0</v>
      </c>
      <c r="AP94">
        <v>2.0495999999999999</v>
      </c>
      <c r="AQ94">
        <v>0</v>
      </c>
      <c r="AR94">
        <v>24.288</v>
      </c>
      <c r="AS94">
        <v>16.142399999999999</v>
      </c>
      <c r="AT94">
        <v>14.996767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1984.0462560000001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470</v>
      </c>
      <c r="L95">
        <v>329</v>
      </c>
      <c r="M95">
        <v>92</v>
      </c>
      <c r="N95">
        <v>118.125</v>
      </c>
      <c r="O95">
        <v>123.66562500000001</v>
      </c>
      <c r="P95">
        <v>103.96875</v>
      </c>
      <c r="Q95">
        <v>9.41</v>
      </c>
      <c r="R95">
        <v>21.692436000000001</v>
      </c>
      <c r="S95">
        <v>13.925107000000001</v>
      </c>
      <c r="T95">
        <v>0</v>
      </c>
      <c r="U95">
        <v>418.77</v>
      </c>
      <c r="V95">
        <v>0</v>
      </c>
      <c r="W95">
        <v>0</v>
      </c>
      <c r="X95">
        <v>122.26090000000001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43.253999999999998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0.47825000000000001</v>
      </c>
      <c r="AO95">
        <v>0</v>
      </c>
      <c r="AP95">
        <v>2.0495999999999999</v>
      </c>
      <c r="AQ95">
        <v>0</v>
      </c>
      <c r="AR95">
        <v>23.184000000000001</v>
      </c>
      <c r="AS95">
        <v>16.142399999999999</v>
      </c>
      <c r="AT95">
        <v>14.996767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1999.1480350000002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411</v>
      </c>
      <c r="L96">
        <v>345.51744100000002</v>
      </c>
      <c r="M96">
        <v>92</v>
      </c>
      <c r="N96">
        <v>118.125</v>
      </c>
      <c r="O96">
        <v>123.66562500000001</v>
      </c>
      <c r="P96">
        <v>103.96875</v>
      </c>
      <c r="Q96">
        <v>9.41</v>
      </c>
      <c r="R96">
        <v>22.333295</v>
      </c>
      <c r="S96">
        <v>13.925107000000001</v>
      </c>
      <c r="T96">
        <v>0</v>
      </c>
      <c r="U96">
        <v>418.77</v>
      </c>
      <c r="V96">
        <v>0</v>
      </c>
      <c r="W96">
        <v>0</v>
      </c>
      <c r="X96">
        <v>122.26090000000001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43.253999999999998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0.47825000000000001</v>
      </c>
      <c r="AO96">
        <v>0</v>
      </c>
      <c r="AP96">
        <v>2.0495999999999999</v>
      </c>
      <c r="AQ96">
        <v>0</v>
      </c>
      <c r="AR96">
        <v>23.184000000000001</v>
      </c>
      <c r="AS96">
        <v>16.142399999999999</v>
      </c>
      <c r="AT96">
        <v>14.996767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1957.306335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377.64777800000002</v>
      </c>
      <c r="L97">
        <v>345.51744100000002</v>
      </c>
      <c r="M97">
        <v>92</v>
      </c>
      <c r="N97">
        <v>118.125</v>
      </c>
      <c r="O97">
        <v>123.66562500000001</v>
      </c>
      <c r="P97">
        <v>103.96875</v>
      </c>
      <c r="Q97">
        <v>5.9594750000000003</v>
      </c>
      <c r="R97">
        <v>21.1143</v>
      </c>
      <c r="S97">
        <v>13.40653</v>
      </c>
      <c r="T97">
        <v>0</v>
      </c>
      <c r="U97">
        <v>418.77</v>
      </c>
      <c r="V97">
        <v>0</v>
      </c>
      <c r="W97">
        <v>0</v>
      </c>
      <c r="X97">
        <v>112.4701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43.253999999999998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0.47825000000000001</v>
      </c>
      <c r="AO97">
        <v>0</v>
      </c>
      <c r="AP97">
        <v>2.0495999999999999</v>
      </c>
      <c r="AQ97">
        <v>0</v>
      </c>
      <c r="AR97">
        <v>23.184000000000001</v>
      </c>
      <c r="AS97">
        <v>16.142399999999999</v>
      </c>
      <c r="AT97">
        <v>14.996767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1908.975216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377.64807000000002</v>
      </c>
      <c r="L98">
        <v>345.51744100000002</v>
      </c>
      <c r="M98">
        <v>92</v>
      </c>
      <c r="N98">
        <v>118.125</v>
      </c>
      <c r="O98">
        <v>123.66562500000001</v>
      </c>
      <c r="P98">
        <v>91.075500000000005</v>
      </c>
      <c r="Q98">
        <v>5.9594750000000003</v>
      </c>
      <c r="R98">
        <v>21.1143</v>
      </c>
      <c r="S98">
        <v>13.40653</v>
      </c>
      <c r="T98">
        <v>0</v>
      </c>
      <c r="U98">
        <v>418.77</v>
      </c>
      <c r="V98">
        <v>0</v>
      </c>
      <c r="W98">
        <v>0</v>
      </c>
      <c r="X98">
        <v>76.600099999999998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43.253999999999998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0.47825000000000001</v>
      </c>
      <c r="AO98">
        <v>0</v>
      </c>
      <c r="AP98">
        <v>2.0495999999999999</v>
      </c>
      <c r="AQ98">
        <v>0</v>
      </c>
      <c r="AR98">
        <v>23.184000000000001</v>
      </c>
      <c r="AS98">
        <v>16.142399999999999</v>
      </c>
      <c r="AT98">
        <v>14.873389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1860.0888799999998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13.676637086750004</v>
      </c>
      <c r="L99">
        <f t="shared" si="2"/>
        <v>11.495812350749999</v>
      </c>
      <c r="M99">
        <f t="shared" si="2"/>
        <v>1.94036633175</v>
      </c>
      <c r="N99">
        <f t="shared" si="2"/>
        <v>2.6329532250000001</v>
      </c>
      <c r="O99">
        <f t="shared" si="2"/>
        <v>2.8197186022499952</v>
      </c>
      <c r="P99">
        <f t="shared" si="2"/>
        <v>2.4032046250000003</v>
      </c>
      <c r="Q99">
        <f t="shared" si="2"/>
        <v>0.37137513074999989</v>
      </c>
      <c r="R99">
        <f t="shared" si="2"/>
        <v>0.78037982125000083</v>
      </c>
      <c r="S99">
        <f t="shared" si="2"/>
        <v>0.49205914225000003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3.0679478222499998</v>
      </c>
      <c r="Y99">
        <f t="shared" si="2"/>
        <v>0</v>
      </c>
      <c r="Z99">
        <f t="shared" si="2"/>
        <v>6.7176449999999985E-2</v>
      </c>
      <c r="AA99">
        <f t="shared" si="2"/>
        <v>0</v>
      </c>
      <c r="AB99">
        <f t="shared" si="2"/>
        <v>0.12180620750000003</v>
      </c>
      <c r="AC99">
        <f t="shared" si="2"/>
        <v>9.9310874249999959E-2</v>
      </c>
      <c r="AD99">
        <f t="shared" si="2"/>
        <v>0.15070760599999999</v>
      </c>
      <c r="AE99">
        <f t="shared" si="2"/>
        <v>0.22769529300000016</v>
      </c>
      <c r="AF99">
        <f t="shared" si="2"/>
        <v>0.25616280000000019</v>
      </c>
      <c r="AG99">
        <f t="shared" si="2"/>
        <v>1.0380959999999984</v>
      </c>
      <c r="AH99">
        <f t="shared" si="2"/>
        <v>0.68176897500000011</v>
      </c>
      <c r="AI99">
        <f t="shared" si="2"/>
        <v>5.219300000000001E-2</v>
      </c>
      <c r="AJ99">
        <f t="shared" si="2"/>
        <v>0</v>
      </c>
      <c r="AK99">
        <f t="shared" si="2"/>
        <v>1.2730607999999997</v>
      </c>
      <c r="AL99">
        <f t="shared" si="2"/>
        <v>0.43052100000000049</v>
      </c>
      <c r="AM99">
        <f t="shared" si="2"/>
        <v>0</v>
      </c>
      <c r="AN99">
        <f t="shared" si="2"/>
        <v>1.1525825000000012E-2</v>
      </c>
      <c r="AO99">
        <f t="shared" si="2"/>
        <v>0</v>
      </c>
      <c r="AP99">
        <f t="shared" si="2"/>
        <v>0.10254404999999997</v>
      </c>
      <c r="AQ99">
        <f t="shared" si="2"/>
        <v>0.46368000000000004</v>
      </c>
      <c r="AR99">
        <f t="shared" si="2"/>
        <v>0.61216800000000005</v>
      </c>
      <c r="AS99">
        <f t="shared" si="2"/>
        <v>0.42441059999999992</v>
      </c>
      <c r="AT99">
        <f t="shared" si="2"/>
        <v>0.34804994725000027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56.091811565999983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359.18596400000001</v>
      </c>
      <c r="L3">
        <v>328.32937399999997</v>
      </c>
      <c r="M3">
        <v>67.487173999999996</v>
      </c>
      <c r="N3">
        <v>111.202167</v>
      </c>
      <c r="O3">
        <v>116.11516899999999</v>
      </c>
      <c r="P3">
        <v>86.501033000000007</v>
      </c>
      <c r="Q3">
        <v>6.5335780000000003</v>
      </c>
      <c r="R3">
        <v>21.20269</v>
      </c>
      <c r="S3">
        <v>13.459943000000001</v>
      </c>
      <c r="T3">
        <v>0</v>
      </c>
      <c r="U3">
        <v>400.59538199999997</v>
      </c>
      <c r="V3">
        <v>0</v>
      </c>
      <c r="W3">
        <v>0</v>
      </c>
      <c r="X3">
        <v>75.578698000000003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4.2956120000000002</v>
      </c>
      <c r="AF3">
        <v>6.1308490000000004</v>
      </c>
      <c r="AG3">
        <v>41.376776</v>
      </c>
      <c r="AH3">
        <v>0</v>
      </c>
      <c r="AI3">
        <v>0</v>
      </c>
      <c r="AJ3">
        <v>0</v>
      </c>
      <c r="AK3">
        <v>50.742082000000003</v>
      </c>
      <c r="AL3">
        <v>11.115691999999999</v>
      </c>
      <c r="AM3">
        <v>0</v>
      </c>
      <c r="AN3">
        <v>0.45749400000000001</v>
      </c>
      <c r="AO3">
        <v>0</v>
      </c>
      <c r="AP3">
        <v>2.6958899999999999</v>
      </c>
      <c r="AQ3">
        <v>0</v>
      </c>
      <c r="AR3">
        <v>38.547153999999999</v>
      </c>
      <c r="AS3">
        <v>23.420093000000001</v>
      </c>
      <c r="AT3">
        <v>13.689052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1778.6618660000001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359.183829</v>
      </c>
      <c r="L4">
        <v>328.32937399999997</v>
      </c>
      <c r="M4">
        <v>49.312009000000003</v>
      </c>
      <c r="N4">
        <v>77.721166999999994</v>
      </c>
      <c r="O4">
        <v>105.592569</v>
      </c>
      <c r="P4">
        <v>86.501033000000007</v>
      </c>
      <c r="Q4">
        <v>6.5335780000000003</v>
      </c>
      <c r="R4">
        <v>21.20269</v>
      </c>
      <c r="S4">
        <v>13.459943000000001</v>
      </c>
      <c r="T4">
        <v>0</v>
      </c>
      <c r="U4">
        <v>400.59538199999997</v>
      </c>
      <c r="V4">
        <v>0</v>
      </c>
      <c r="W4">
        <v>0</v>
      </c>
      <c r="X4">
        <v>75.578698000000003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4.2956120000000002</v>
      </c>
      <c r="AF4">
        <v>6.1308490000000004</v>
      </c>
      <c r="AG4">
        <v>41.376776</v>
      </c>
      <c r="AH4">
        <v>0</v>
      </c>
      <c r="AI4">
        <v>0</v>
      </c>
      <c r="AJ4">
        <v>0</v>
      </c>
      <c r="AK4">
        <v>50.742082000000003</v>
      </c>
      <c r="AL4">
        <v>11.115691999999999</v>
      </c>
      <c r="AM4">
        <v>0</v>
      </c>
      <c r="AN4">
        <v>0.45749400000000001</v>
      </c>
      <c r="AO4">
        <v>0</v>
      </c>
      <c r="AP4">
        <v>2.6958899999999999</v>
      </c>
      <c r="AQ4">
        <v>0</v>
      </c>
      <c r="AR4">
        <v>38.547153999999999</v>
      </c>
      <c r="AS4">
        <v>23.420093000000001</v>
      </c>
      <c r="AT4">
        <v>13.921004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1716.7129180000002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359.03103399999998</v>
      </c>
      <c r="L5">
        <v>328.32937399999997</v>
      </c>
      <c r="M5">
        <v>41.349609000000001</v>
      </c>
      <c r="N5">
        <v>77.721166999999994</v>
      </c>
      <c r="O5">
        <v>74.981369000000001</v>
      </c>
      <c r="P5">
        <v>86.501033000000007</v>
      </c>
      <c r="Q5">
        <v>6.5335780000000003</v>
      </c>
      <c r="R5">
        <v>20.754742</v>
      </c>
      <c r="S5">
        <v>13.202890999999999</v>
      </c>
      <c r="T5">
        <v>0</v>
      </c>
      <c r="U5">
        <v>400.59538199999997</v>
      </c>
      <c r="V5">
        <v>0</v>
      </c>
      <c r="W5">
        <v>0</v>
      </c>
      <c r="X5">
        <v>75.578698000000003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4.2956120000000002</v>
      </c>
      <c r="AF5">
        <v>6.1308490000000004</v>
      </c>
      <c r="AG5">
        <v>41.376776</v>
      </c>
      <c r="AH5">
        <v>0</v>
      </c>
      <c r="AI5">
        <v>0</v>
      </c>
      <c r="AJ5">
        <v>0</v>
      </c>
      <c r="AK5">
        <v>50.742082000000003</v>
      </c>
      <c r="AL5">
        <v>11.115691999999999</v>
      </c>
      <c r="AM5">
        <v>0</v>
      </c>
      <c r="AN5">
        <v>0.45749400000000001</v>
      </c>
      <c r="AO5">
        <v>0</v>
      </c>
      <c r="AP5">
        <v>2.6958899999999999</v>
      </c>
      <c r="AQ5">
        <v>0</v>
      </c>
      <c r="AR5">
        <v>38.547153999999999</v>
      </c>
      <c r="AS5">
        <v>23.420093000000001</v>
      </c>
      <c r="AT5">
        <v>13.327305000000001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1676.6878240000001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359.02873499999998</v>
      </c>
      <c r="L6">
        <v>328.32937399999997</v>
      </c>
      <c r="M6">
        <v>41.349609000000001</v>
      </c>
      <c r="N6">
        <v>77.721166999999994</v>
      </c>
      <c r="O6">
        <v>66.371969000000007</v>
      </c>
      <c r="P6">
        <v>86.501033000000007</v>
      </c>
      <c r="Q6">
        <v>6.5335780000000003</v>
      </c>
      <c r="R6">
        <v>20.754742</v>
      </c>
      <c r="S6">
        <v>13.202890999999999</v>
      </c>
      <c r="T6">
        <v>0</v>
      </c>
      <c r="U6">
        <v>400.59538199999997</v>
      </c>
      <c r="V6">
        <v>0</v>
      </c>
      <c r="W6">
        <v>0</v>
      </c>
      <c r="X6">
        <v>75.578698000000003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4.2956120000000002</v>
      </c>
      <c r="AF6">
        <v>6.1308490000000004</v>
      </c>
      <c r="AG6">
        <v>41.376776</v>
      </c>
      <c r="AH6">
        <v>0</v>
      </c>
      <c r="AI6">
        <v>0</v>
      </c>
      <c r="AJ6">
        <v>0</v>
      </c>
      <c r="AK6">
        <v>50.742082000000003</v>
      </c>
      <c r="AL6">
        <v>22.231383999999998</v>
      </c>
      <c r="AM6">
        <v>0</v>
      </c>
      <c r="AN6">
        <v>0.45749400000000001</v>
      </c>
      <c r="AO6">
        <v>0</v>
      </c>
      <c r="AP6">
        <v>2.6958899999999999</v>
      </c>
      <c r="AQ6">
        <v>0</v>
      </c>
      <c r="AR6">
        <v>23.233900999999999</v>
      </c>
      <c r="AS6">
        <v>15.184456000000001</v>
      </c>
      <c r="AT6">
        <v>13.963791000000001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1656.2794129999997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359.03103399999998</v>
      </c>
      <c r="L7">
        <v>328.32937399999997</v>
      </c>
      <c r="M7">
        <v>41.349609000000001</v>
      </c>
      <c r="N7">
        <v>77.721166999999994</v>
      </c>
      <c r="O7">
        <v>82.634169</v>
      </c>
      <c r="P7">
        <v>86.501033000000007</v>
      </c>
      <c r="Q7">
        <v>6.5335780000000003</v>
      </c>
      <c r="R7">
        <v>21.057988999999999</v>
      </c>
      <c r="S7">
        <v>13.308819</v>
      </c>
      <c r="T7">
        <v>0</v>
      </c>
      <c r="U7">
        <v>400.59538199999997</v>
      </c>
      <c r="V7">
        <v>0</v>
      </c>
      <c r="W7">
        <v>0</v>
      </c>
      <c r="X7">
        <v>75.883807000000004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4.2956120000000002</v>
      </c>
      <c r="AF7">
        <v>6.1308490000000004</v>
      </c>
      <c r="AG7">
        <v>41.376776</v>
      </c>
      <c r="AH7">
        <v>0</v>
      </c>
      <c r="AI7">
        <v>0</v>
      </c>
      <c r="AJ7">
        <v>0</v>
      </c>
      <c r="AK7">
        <v>50.742082000000003</v>
      </c>
      <c r="AL7">
        <v>51.132182999999998</v>
      </c>
      <c r="AM7">
        <v>0</v>
      </c>
      <c r="AN7">
        <v>0.45749400000000001</v>
      </c>
      <c r="AO7">
        <v>0</v>
      </c>
      <c r="AP7">
        <v>6.9848059999999998</v>
      </c>
      <c r="AQ7">
        <v>0</v>
      </c>
      <c r="AR7">
        <v>23.233900999999999</v>
      </c>
      <c r="AS7">
        <v>15.184456000000001</v>
      </c>
      <c r="AT7">
        <v>12.083608999999999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1704.5677289999999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359.02873499999998</v>
      </c>
      <c r="L8">
        <v>328.32937399999997</v>
      </c>
      <c r="M8">
        <v>41.349609000000001</v>
      </c>
      <c r="N8">
        <v>77.721166999999994</v>
      </c>
      <c r="O8">
        <v>105.592569</v>
      </c>
      <c r="P8">
        <v>86.501033000000007</v>
      </c>
      <c r="Q8">
        <v>6.5335780000000003</v>
      </c>
      <c r="R8">
        <v>21.057988999999999</v>
      </c>
      <c r="S8">
        <v>13.308819</v>
      </c>
      <c r="T8">
        <v>0</v>
      </c>
      <c r="U8">
        <v>400.59538199999997</v>
      </c>
      <c r="V8">
        <v>0</v>
      </c>
      <c r="W8">
        <v>0</v>
      </c>
      <c r="X8">
        <v>75.883807000000004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4.2956120000000002</v>
      </c>
      <c r="AF8">
        <v>6.1308490000000004</v>
      </c>
      <c r="AG8">
        <v>41.376776</v>
      </c>
      <c r="AH8">
        <v>0</v>
      </c>
      <c r="AI8">
        <v>0</v>
      </c>
      <c r="AJ8">
        <v>0</v>
      </c>
      <c r="AK8">
        <v>50.742082000000003</v>
      </c>
      <c r="AL8">
        <v>51.132182999999998</v>
      </c>
      <c r="AM8">
        <v>0</v>
      </c>
      <c r="AN8">
        <v>0.45749400000000001</v>
      </c>
      <c r="AO8">
        <v>0</v>
      </c>
      <c r="AP8">
        <v>6.9848059999999998</v>
      </c>
      <c r="AQ8">
        <v>0</v>
      </c>
      <c r="AR8">
        <v>23.233900999999999</v>
      </c>
      <c r="AS8">
        <v>15.184456000000001</v>
      </c>
      <c r="AT8">
        <v>8.5969599999999993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1724.0371809999999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359.03236399999997</v>
      </c>
      <c r="L9">
        <v>328.32937399999997</v>
      </c>
      <c r="M9">
        <v>41.349609000000001</v>
      </c>
      <c r="N9">
        <v>77.721166999999994</v>
      </c>
      <c r="O9">
        <v>81.677569000000005</v>
      </c>
      <c r="P9">
        <v>86.501033000000007</v>
      </c>
      <c r="Q9">
        <v>6.5335780000000003</v>
      </c>
      <c r="R9">
        <v>21.057988999999999</v>
      </c>
      <c r="S9">
        <v>13.308819</v>
      </c>
      <c r="T9">
        <v>0</v>
      </c>
      <c r="U9">
        <v>400.59538199999997</v>
      </c>
      <c r="V9">
        <v>0</v>
      </c>
      <c r="W9">
        <v>0</v>
      </c>
      <c r="X9">
        <v>66.076784000000004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4.2956120000000002</v>
      </c>
      <c r="AF9">
        <v>6.1308490000000004</v>
      </c>
      <c r="AG9">
        <v>41.376776</v>
      </c>
      <c r="AH9">
        <v>0</v>
      </c>
      <c r="AI9">
        <v>0</v>
      </c>
      <c r="AJ9">
        <v>0</v>
      </c>
      <c r="AK9">
        <v>50.742082000000003</v>
      </c>
      <c r="AL9">
        <v>51.132182999999998</v>
      </c>
      <c r="AM9">
        <v>0</v>
      </c>
      <c r="AN9">
        <v>0.45749400000000001</v>
      </c>
      <c r="AO9">
        <v>0</v>
      </c>
      <c r="AP9">
        <v>6.9848059999999998</v>
      </c>
      <c r="AQ9">
        <v>0</v>
      </c>
      <c r="AR9">
        <v>23.233900999999999</v>
      </c>
      <c r="AS9">
        <v>15.184456000000001</v>
      </c>
      <c r="AT9">
        <v>12.997085999999999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1694.7189129999999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359.03006499999998</v>
      </c>
      <c r="L10">
        <v>328.32937399999997</v>
      </c>
      <c r="M10">
        <v>41.349609000000001</v>
      </c>
      <c r="N10">
        <v>77.721166999999994</v>
      </c>
      <c r="O10">
        <v>57.762568999999999</v>
      </c>
      <c r="P10">
        <v>86.501033000000007</v>
      </c>
      <c r="Q10">
        <v>6.5335780000000003</v>
      </c>
      <c r="R10">
        <v>21.057988999999999</v>
      </c>
      <c r="S10">
        <v>13.308819</v>
      </c>
      <c r="T10">
        <v>0</v>
      </c>
      <c r="U10">
        <v>400.59538199999997</v>
      </c>
      <c r="V10">
        <v>0</v>
      </c>
      <c r="W10">
        <v>0</v>
      </c>
      <c r="X10">
        <v>69.985421000000002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4.2956120000000002</v>
      </c>
      <c r="AF10">
        <v>6.1308490000000004</v>
      </c>
      <c r="AG10">
        <v>41.376776</v>
      </c>
      <c r="AH10">
        <v>0</v>
      </c>
      <c r="AI10">
        <v>0</v>
      </c>
      <c r="AJ10">
        <v>0</v>
      </c>
      <c r="AK10">
        <v>50.742082000000003</v>
      </c>
      <c r="AL10">
        <v>51.132182999999998</v>
      </c>
      <c r="AM10">
        <v>0</v>
      </c>
      <c r="AN10">
        <v>0.45749400000000001</v>
      </c>
      <c r="AO10">
        <v>0</v>
      </c>
      <c r="AP10">
        <v>6.9848059999999998</v>
      </c>
      <c r="AQ10">
        <v>0</v>
      </c>
      <c r="AR10">
        <v>23.233900999999999</v>
      </c>
      <c r="AS10">
        <v>15.184456000000001</v>
      </c>
      <c r="AT10">
        <v>13.735319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1675.4484839999998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359.03236399999997</v>
      </c>
      <c r="L11">
        <v>328.32937399999997</v>
      </c>
      <c r="M11">
        <v>42.413243000000001</v>
      </c>
      <c r="N11">
        <v>77.721166999999994</v>
      </c>
      <c r="O11">
        <v>94.113369000000006</v>
      </c>
      <c r="P11">
        <v>86.501033000000007</v>
      </c>
      <c r="Q11">
        <v>6.5335780000000003</v>
      </c>
      <c r="R11">
        <v>21.057988999999999</v>
      </c>
      <c r="S11">
        <v>13.308819</v>
      </c>
      <c r="T11">
        <v>0</v>
      </c>
      <c r="U11">
        <v>400.59538199999997</v>
      </c>
      <c r="V11">
        <v>0</v>
      </c>
      <c r="W11">
        <v>0</v>
      </c>
      <c r="X11">
        <v>72.312458000000007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4.2956120000000002</v>
      </c>
      <c r="AF11">
        <v>6.1308490000000004</v>
      </c>
      <c r="AG11">
        <v>41.376776</v>
      </c>
      <c r="AH11">
        <v>0</v>
      </c>
      <c r="AI11">
        <v>0</v>
      </c>
      <c r="AJ11">
        <v>0</v>
      </c>
      <c r="AK11">
        <v>50.742082000000003</v>
      </c>
      <c r="AL11">
        <v>51.132182999999998</v>
      </c>
      <c r="AM11">
        <v>0</v>
      </c>
      <c r="AN11">
        <v>0.45749400000000001</v>
      </c>
      <c r="AO11">
        <v>0</v>
      </c>
      <c r="AP11">
        <v>6.9848059999999998</v>
      </c>
      <c r="AQ11">
        <v>0</v>
      </c>
      <c r="AR11">
        <v>23.233900999999999</v>
      </c>
      <c r="AS11">
        <v>15.184456000000001</v>
      </c>
      <c r="AT11">
        <v>14.345907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1715.8028419999998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359.03006499999998</v>
      </c>
      <c r="L12">
        <v>328.32937399999997</v>
      </c>
      <c r="M12">
        <v>42.413243000000001</v>
      </c>
      <c r="N12">
        <v>77.721166999999994</v>
      </c>
      <c r="O12">
        <v>118.028369</v>
      </c>
      <c r="P12">
        <v>86.501033000000007</v>
      </c>
      <c r="Q12">
        <v>6.5335780000000003</v>
      </c>
      <c r="R12">
        <v>21.057988999999999</v>
      </c>
      <c r="S12">
        <v>13.308819</v>
      </c>
      <c r="T12">
        <v>0</v>
      </c>
      <c r="U12">
        <v>400.59538199999997</v>
      </c>
      <c r="V12">
        <v>0</v>
      </c>
      <c r="W12">
        <v>0</v>
      </c>
      <c r="X12">
        <v>72.312458000000007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4.2956120000000002</v>
      </c>
      <c r="AF12">
        <v>6.1308490000000004</v>
      </c>
      <c r="AG12">
        <v>41.376776</v>
      </c>
      <c r="AH12">
        <v>0</v>
      </c>
      <c r="AI12">
        <v>0</v>
      </c>
      <c r="AJ12">
        <v>0</v>
      </c>
      <c r="AK12">
        <v>50.742082000000003</v>
      </c>
      <c r="AL12">
        <v>51.132182999999998</v>
      </c>
      <c r="AM12">
        <v>0</v>
      </c>
      <c r="AN12">
        <v>0.45749400000000001</v>
      </c>
      <c r="AO12">
        <v>0</v>
      </c>
      <c r="AP12">
        <v>6.9848059999999998</v>
      </c>
      <c r="AQ12">
        <v>0</v>
      </c>
      <c r="AR12">
        <v>23.233900999999999</v>
      </c>
      <c r="AS12">
        <v>15.184456000000001</v>
      </c>
      <c r="AT12">
        <v>11.229808999999999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1736.5994449999998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359.03236399999997</v>
      </c>
      <c r="L13">
        <v>328.32937399999997</v>
      </c>
      <c r="M13">
        <v>42.413243000000001</v>
      </c>
      <c r="N13">
        <v>77.721166999999994</v>
      </c>
      <c r="O13">
        <v>99.243279999999999</v>
      </c>
      <c r="P13">
        <v>86.501033000000007</v>
      </c>
      <c r="Q13">
        <v>6.5335780000000003</v>
      </c>
      <c r="R13">
        <v>21.057988999999999</v>
      </c>
      <c r="S13">
        <v>13.308819</v>
      </c>
      <c r="T13">
        <v>0</v>
      </c>
      <c r="U13">
        <v>400.59538199999997</v>
      </c>
      <c r="V13">
        <v>0</v>
      </c>
      <c r="W13">
        <v>0</v>
      </c>
      <c r="X13">
        <v>72.312458000000007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4.2956120000000002</v>
      </c>
      <c r="AF13">
        <v>6.1308490000000004</v>
      </c>
      <c r="AG13">
        <v>41.376776</v>
      </c>
      <c r="AH13">
        <v>0</v>
      </c>
      <c r="AI13">
        <v>0</v>
      </c>
      <c r="AJ13">
        <v>0</v>
      </c>
      <c r="AK13">
        <v>50.742082000000003</v>
      </c>
      <c r="AL13">
        <v>22.231383999999998</v>
      </c>
      <c r="AM13">
        <v>0</v>
      </c>
      <c r="AN13">
        <v>0.45749400000000001</v>
      </c>
      <c r="AO13">
        <v>0</v>
      </c>
      <c r="AP13">
        <v>2.6958899999999999</v>
      </c>
      <c r="AQ13">
        <v>0</v>
      </c>
      <c r="AR13">
        <v>23.233900999999999</v>
      </c>
      <c r="AS13">
        <v>15.184456000000001</v>
      </c>
      <c r="AT13">
        <v>11.760861999999999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1685.157993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359.03006499999998</v>
      </c>
      <c r="L14">
        <v>328.32937399999997</v>
      </c>
      <c r="M14">
        <v>42.413243000000001</v>
      </c>
      <c r="N14">
        <v>77.721166999999994</v>
      </c>
      <c r="O14">
        <v>78.039390999999995</v>
      </c>
      <c r="P14">
        <v>86.501033000000007</v>
      </c>
      <c r="Q14">
        <v>6.5335780000000003</v>
      </c>
      <c r="R14">
        <v>21.057988999999999</v>
      </c>
      <c r="S14">
        <v>13.308819</v>
      </c>
      <c r="T14">
        <v>0</v>
      </c>
      <c r="U14">
        <v>400.59538199999997</v>
      </c>
      <c r="V14">
        <v>0</v>
      </c>
      <c r="W14">
        <v>0</v>
      </c>
      <c r="X14">
        <v>76.826532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4.2956120000000002</v>
      </c>
      <c r="AF14">
        <v>6.1308490000000004</v>
      </c>
      <c r="AG14">
        <v>41.376776</v>
      </c>
      <c r="AH14">
        <v>0</v>
      </c>
      <c r="AI14">
        <v>0</v>
      </c>
      <c r="AJ14">
        <v>0</v>
      </c>
      <c r="AK14">
        <v>50.742082000000003</v>
      </c>
      <c r="AL14">
        <v>11.115691999999999</v>
      </c>
      <c r="AM14">
        <v>0</v>
      </c>
      <c r="AN14">
        <v>0.45749400000000001</v>
      </c>
      <c r="AO14">
        <v>0</v>
      </c>
      <c r="AP14">
        <v>2.6958899999999999</v>
      </c>
      <c r="AQ14">
        <v>0</v>
      </c>
      <c r="AR14">
        <v>23.233900999999999</v>
      </c>
      <c r="AS14">
        <v>15.184456000000001</v>
      </c>
      <c r="AT14">
        <v>14.345907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1659.9352319999998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359.033029</v>
      </c>
      <c r="L15">
        <v>328.32937399999997</v>
      </c>
      <c r="M15">
        <v>42.413243000000001</v>
      </c>
      <c r="N15">
        <v>77.721166999999994</v>
      </c>
      <c r="O15">
        <v>94.113369000000006</v>
      </c>
      <c r="P15">
        <v>86.501033000000007</v>
      </c>
      <c r="Q15">
        <v>6.5335780000000003</v>
      </c>
      <c r="R15">
        <v>21.057988999999999</v>
      </c>
      <c r="S15">
        <v>13.308819</v>
      </c>
      <c r="T15">
        <v>0</v>
      </c>
      <c r="U15">
        <v>400.59538199999997</v>
      </c>
      <c r="V15">
        <v>0</v>
      </c>
      <c r="W15">
        <v>0</v>
      </c>
      <c r="X15">
        <v>74.114903999999996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4.2956120000000002</v>
      </c>
      <c r="AF15">
        <v>6.1308490000000004</v>
      </c>
      <c r="AG15">
        <v>41.376776</v>
      </c>
      <c r="AH15">
        <v>0</v>
      </c>
      <c r="AI15">
        <v>0</v>
      </c>
      <c r="AJ15">
        <v>0</v>
      </c>
      <c r="AK15">
        <v>50.742082000000003</v>
      </c>
      <c r="AL15">
        <v>11.115691999999999</v>
      </c>
      <c r="AM15">
        <v>0</v>
      </c>
      <c r="AN15">
        <v>0.45749400000000001</v>
      </c>
      <c r="AO15">
        <v>0</v>
      </c>
      <c r="AP15">
        <v>2.6958899999999999</v>
      </c>
      <c r="AQ15">
        <v>0</v>
      </c>
      <c r="AR15">
        <v>23.233900999999999</v>
      </c>
      <c r="AS15">
        <v>15.184456000000001</v>
      </c>
      <c r="AT15">
        <v>11.56658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1670.521219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359.03139700000003</v>
      </c>
      <c r="L16">
        <v>328.32937399999997</v>
      </c>
      <c r="M16">
        <v>42.413243000000001</v>
      </c>
      <c r="N16">
        <v>77.721166999999994</v>
      </c>
      <c r="O16">
        <v>116.11516899999999</v>
      </c>
      <c r="P16">
        <v>86.501033000000007</v>
      </c>
      <c r="Q16">
        <v>6.5335780000000003</v>
      </c>
      <c r="R16">
        <v>21.057988999999999</v>
      </c>
      <c r="S16">
        <v>13.308819</v>
      </c>
      <c r="T16">
        <v>0</v>
      </c>
      <c r="U16">
        <v>400.59538199999997</v>
      </c>
      <c r="V16">
        <v>0</v>
      </c>
      <c r="W16">
        <v>0</v>
      </c>
      <c r="X16">
        <v>74.114903999999996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4.2956120000000002</v>
      </c>
      <c r="AF16">
        <v>6.1308490000000004</v>
      </c>
      <c r="AG16">
        <v>41.376776</v>
      </c>
      <c r="AH16">
        <v>0</v>
      </c>
      <c r="AI16">
        <v>0</v>
      </c>
      <c r="AJ16">
        <v>0</v>
      </c>
      <c r="AK16">
        <v>50.742082000000003</v>
      </c>
      <c r="AL16">
        <v>11.115691999999999</v>
      </c>
      <c r="AM16">
        <v>0</v>
      </c>
      <c r="AN16">
        <v>0.45749400000000001</v>
      </c>
      <c r="AO16">
        <v>0</v>
      </c>
      <c r="AP16">
        <v>2.6958899999999999</v>
      </c>
      <c r="AQ16">
        <v>0</v>
      </c>
      <c r="AR16">
        <v>23.233900999999999</v>
      </c>
      <c r="AS16">
        <v>15.184456000000001</v>
      </c>
      <c r="AT16">
        <v>14.345907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1695.300714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359.74917099999999</v>
      </c>
      <c r="L17">
        <v>328.32937399999997</v>
      </c>
      <c r="M17">
        <v>42.413243000000001</v>
      </c>
      <c r="N17">
        <v>77.721166999999994</v>
      </c>
      <c r="O17">
        <v>90.286968999999999</v>
      </c>
      <c r="P17">
        <v>86.501033000000007</v>
      </c>
      <c r="Q17">
        <v>6.5335780000000003</v>
      </c>
      <c r="R17">
        <v>21.057988999999999</v>
      </c>
      <c r="S17">
        <v>13.308819</v>
      </c>
      <c r="T17">
        <v>0</v>
      </c>
      <c r="U17">
        <v>400.59538199999997</v>
      </c>
      <c r="V17">
        <v>0</v>
      </c>
      <c r="W17">
        <v>0</v>
      </c>
      <c r="X17">
        <v>74.114903999999996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4.2956120000000002</v>
      </c>
      <c r="AF17">
        <v>6.1308490000000004</v>
      </c>
      <c r="AG17">
        <v>41.376776</v>
      </c>
      <c r="AH17">
        <v>0</v>
      </c>
      <c r="AI17">
        <v>0</v>
      </c>
      <c r="AJ17">
        <v>0</v>
      </c>
      <c r="AK17">
        <v>50.742082000000003</v>
      </c>
      <c r="AL17">
        <v>11.115691999999999</v>
      </c>
      <c r="AM17">
        <v>0</v>
      </c>
      <c r="AN17">
        <v>0.45749400000000001</v>
      </c>
      <c r="AO17">
        <v>0</v>
      </c>
      <c r="AP17">
        <v>6.9848059999999998</v>
      </c>
      <c r="AQ17">
        <v>0</v>
      </c>
      <c r="AR17">
        <v>23.233900999999999</v>
      </c>
      <c r="AS17">
        <v>15.184456000000001</v>
      </c>
      <c r="AT17">
        <v>14.345907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1674.4792039999998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359.74795999999998</v>
      </c>
      <c r="L18">
        <v>328.32937399999997</v>
      </c>
      <c r="M18">
        <v>42.413243000000001</v>
      </c>
      <c r="N18">
        <v>77.721166999999994</v>
      </c>
      <c r="O18">
        <v>67.328569000000002</v>
      </c>
      <c r="P18">
        <v>86.501033000000007</v>
      </c>
      <c r="Q18">
        <v>6.5335780000000003</v>
      </c>
      <c r="R18">
        <v>21.057988999999999</v>
      </c>
      <c r="S18">
        <v>13.308819</v>
      </c>
      <c r="T18">
        <v>0</v>
      </c>
      <c r="U18">
        <v>400.59538199999997</v>
      </c>
      <c r="V18">
        <v>0</v>
      </c>
      <c r="W18">
        <v>0</v>
      </c>
      <c r="X18">
        <v>72.916798999999997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4.2956120000000002</v>
      </c>
      <c r="AF18">
        <v>6.1308490000000004</v>
      </c>
      <c r="AG18">
        <v>41.376776</v>
      </c>
      <c r="AH18">
        <v>0</v>
      </c>
      <c r="AI18">
        <v>0</v>
      </c>
      <c r="AJ18">
        <v>0</v>
      </c>
      <c r="AK18">
        <v>50.742082000000003</v>
      </c>
      <c r="AL18">
        <v>11.115691999999999</v>
      </c>
      <c r="AM18">
        <v>0</v>
      </c>
      <c r="AN18">
        <v>0.45749400000000001</v>
      </c>
      <c r="AO18">
        <v>0</v>
      </c>
      <c r="AP18">
        <v>6.9848059999999998</v>
      </c>
      <c r="AQ18">
        <v>0</v>
      </c>
      <c r="AR18">
        <v>23.233900999999999</v>
      </c>
      <c r="AS18">
        <v>15.184456000000001</v>
      </c>
      <c r="AT18">
        <v>14.345907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1650.3214879999998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359.74917099999999</v>
      </c>
      <c r="L19">
        <v>328.32937399999997</v>
      </c>
      <c r="M19">
        <v>44.570653</v>
      </c>
      <c r="N19">
        <v>77.721166999999994</v>
      </c>
      <c r="O19">
        <v>86.798744999999997</v>
      </c>
      <c r="P19">
        <v>86.501033000000007</v>
      </c>
      <c r="Q19">
        <v>6.5335780000000003</v>
      </c>
      <c r="R19">
        <v>21.057988999999999</v>
      </c>
      <c r="S19">
        <v>13.308819</v>
      </c>
      <c r="T19">
        <v>0</v>
      </c>
      <c r="U19">
        <v>400.59538199999997</v>
      </c>
      <c r="V19">
        <v>0</v>
      </c>
      <c r="W19">
        <v>0</v>
      </c>
      <c r="X19">
        <v>68.236472000000006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4.2956120000000002</v>
      </c>
      <c r="AF19">
        <v>6.1308490000000004</v>
      </c>
      <c r="AG19">
        <v>41.376776</v>
      </c>
      <c r="AH19">
        <v>0</v>
      </c>
      <c r="AI19">
        <v>0</v>
      </c>
      <c r="AJ19">
        <v>0</v>
      </c>
      <c r="AK19">
        <v>50.742082000000003</v>
      </c>
      <c r="AL19">
        <v>11.115691999999999</v>
      </c>
      <c r="AM19">
        <v>0</v>
      </c>
      <c r="AN19">
        <v>0.45749400000000001</v>
      </c>
      <c r="AO19">
        <v>0</v>
      </c>
      <c r="AP19">
        <v>6.9848059999999998</v>
      </c>
      <c r="AQ19">
        <v>0</v>
      </c>
      <c r="AR19">
        <v>23.233900999999999</v>
      </c>
      <c r="AS19">
        <v>15.184456000000001</v>
      </c>
      <c r="AT19">
        <v>14.345907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1667.2699579999999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359.74795999999998</v>
      </c>
      <c r="L20">
        <v>328.32937399999997</v>
      </c>
      <c r="M20">
        <v>44.570653</v>
      </c>
      <c r="N20">
        <v>77.721166999999994</v>
      </c>
      <c r="O20">
        <v>108.72527100000001</v>
      </c>
      <c r="P20">
        <v>86.501033000000007</v>
      </c>
      <c r="Q20">
        <v>6.5335780000000003</v>
      </c>
      <c r="R20">
        <v>21.057988999999999</v>
      </c>
      <c r="S20">
        <v>13.308819</v>
      </c>
      <c r="T20">
        <v>0</v>
      </c>
      <c r="U20">
        <v>400.59538199999997</v>
      </c>
      <c r="V20">
        <v>0</v>
      </c>
      <c r="W20">
        <v>0</v>
      </c>
      <c r="X20">
        <v>64.379373999999999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4.2956120000000002</v>
      </c>
      <c r="AF20">
        <v>6.1308490000000004</v>
      </c>
      <c r="AG20">
        <v>41.376776</v>
      </c>
      <c r="AH20">
        <v>0</v>
      </c>
      <c r="AI20">
        <v>0</v>
      </c>
      <c r="AJ20">
        <v>0</v>
      </c>
      <c r="AK20">
        <v>50.742082000000003</v>
      </c>
      <c r="AL20">
        <v>11.115691999999999</v>
      </c>
      <c r="AM20">
        <v>0</v>
      </c>
      <c r="AN20">
        <v>0.45749400000000001</v>
      </c>
      <c r="AO20">
        <v>0</v>
      </c>
      <c r="AP20">
        <v>6.9848059999999998</v>
      </c>
      <c r="AQ20">
        <v>0</v>
      </c>
      <c r="AR20">
        <v>23.233900999999999</v>
      </c>
      <c r="AS20">
        <v>15.184456000000001</v>
      </c>
      <c r="AT20">
        <v>14.345907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1685.3381749999999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359.74917099999999</v>
      </c>
      <c r="L21">
        <v>328.32937399999997</v>
      </c>
      <c r="M21">
        <v>41.349609000000001</v>
      </c>
      <c r="N21">
        <v>77.721166999999994</v>
      </c>
      <c r="O21">
        <v>96.026568999999995</v>
      </c>
      <c r="P21">
        <v>86.501033000000007</v>
      </c>
      <c r="Q21">
        <v>6.5335780000000003</v>
      </c>
      <c r="R21">
        <v>21.057988999999999</v>
      </c>
      <c r="S21">
        <v>12.906745000000001</v>
      </c>
      <c r="T21">
        <v>0</v>
      </c>
      <c r="U21">
        <v>400.59538199999997</v>
      </c>
      <c r="V21">
        <v>0</v>
      </c>
      <c r="W21">
        <v>0</v>
      </c>
      <c r="X21">
        <v>75.572507000000002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4.2956120000000002</v>
      </c>
      <c r="AF21">
        <v>6.1308490000000004</v>
      </c>
      <c r="AG21">
        <v>41.376776</v>
      </c>
      <c r="AH21">
        <v>0</v>
      </c>
      <c r="AI21">
        <v>0</v>
      </c>
      <c r="AJ21">
        <v>0</v>
      </c>
      <c r="AK21">
        <v>50.742082000000003</v>
      </c>
      <c r="AL21">
        <v>11.115691999999999</v>
      </c>
      <c r="AM21">
        <v>0</v>
      </c>
      <c r="AN21">
        <v>0.45749400000000001</v>
      </c>
      <c r="AO21">
        <v>0</v>
      </c>
      <c r="AP21">
        <v>6.9848059999999998</v>
      </c>
      <c r="AQ21">
        <v>0</v>
      </c>
      <c r="AR21">
        <v>23.233900999999999</v>
      </c>
      <c r="AS21">
        <v>15.184456000000001</v>
      </c>
      <c r="AT21">
        <v>14.345907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1680.210699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359.74795999999998</v>
      </c>
      <c r="L22">
        <v>328.32937399999997</v>
      </c>
      <c r="M22">
        <v>41.349609000000001</v>
      </c>
      <c r="N22">
        <v>77.721166999999994</v>
      </c>
      <c r="O22">
        <v>94.113369000000006</v>
      </c>
      <c r="P22">
        <v>86.501033000000007</v>
      </c>
      <c r="Q22">
        <v>6.5335780000000003</v>
      </c>
      <c r="R22">
        <v>21.057988999999999</v>
      </c>
      <c r="S22">
        <v>12.906745000000001</v>
      </c>
      <c r="T22">
        <v>0</v>
      </c>
      <c r="U22">
        <v>400.59538199999997</v>
      </c>
      <c r="V22">
        <v>0</v>
      </c>
      <c r="W22">
        <v>0</v>
      </c>
      <c r="X22">
        <v>57.976488000000003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4.2956120000000002</v>
      </c>
      <c r="AF22">
        <v>6.1308490000000004</v>
      </c>
      <c r="AG22">
        <v>41.376776</v>
      </c>
      <c r="AH22">
        <v>0</v>
      </c>
      <c r="AI22">
        <v>0</v>
      </c>
      <c r="AJ22">
        <v>0</v>
      </c>
      <c r="AK22">
        <v>50.742082000000003</v>
      </c>
      <c r="AL22">
        <v>11.115691999999999</v>
      </c>
      <c r="AM22">
        <v>0</v>
      </c>
      <c r="AN22">
        <v>0.45749400000000001</v>
      </c>
      <c r="AO22">
        <v>0</v>
      </c>
      <c r="AP22">
        <v>6.739725</v>
      </c>
      <c r="AQ22">
        <v>0</v>
      </c>
      <c r="AR22">
        <v>23.233900999999999</v>
      </c>
      <c r="AS22">
        <v>15.184456000000001</v>
      </c>
      <c r="AT22">
        <v>11.566784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1657.6760649999999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359.46919100000002</v>
      </c>
      <c r="L23">
        <v>314.72140000000002</v>
      </c>
      <c r="M23">
        <v>41.349609000000001</v>
      </c>
      <c r="N23">
        <v>77.721166999999994</v>
      </c>
      <c r="O23">
        <v>100.809569</v>
      </c>
      <c r="P23">
        <v>86.501033000000007</v>
      </c>
      <c r="Q23">
        <v>6.5335780000000003</v>
      </c>
      <c r="R23">
        <v>17.775974999999999</v>
      </c>
      <c r="S23">
        <v>11.704419</v>
      </c>
      <c r="T23">
        <v>0</v>
      </c>
      <c r="U23">
        <v>400.59538199999997</v>
      </c>
      <c r="V23">
        <v>0</v>
      </c>
      <c r="W23">
        <v>0</v>
      </c>
      <c r="X23">
        <v>79.847498000000002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4.2956120000000002</v>
      </c>
      <c r="AF23">
        <v>6.1308490000000004</v>
      </c>
      <c r="AG23">
        <v>41.376776</v>
      </c>
      <c r="AH23">
        <v>0</v>
      </c>
      <c r="AI23">
        <v>0</v>
      </c>
      <c r="AJ23">
        <v>0</v>
      </c>
      <c r="AK23">
        <v>50.742082000000003</v>
      </c>
      <c r="AL23">
        <v>11.115691999999999</v>
      </c>
      <c r="AM23">
        <v>0</v>
      </c>
      <c r="AN23">
        <v>0.45749400000000001</v>
      </c>
      <c r="AO23">
        <v>0</v>
      </c>
      <c r="AP23">
        <v>3.0635119999999998</v>
      </c>
      <c r="AQ23">
        <v>0</v>
      </c>
      <c r="AR23">
        <v>23.233900999999999</v>
      </c>
      <c r="AS23">
        <v>15.184456000000001</v>
      </c>
      <c r="AT23">
        <v>14.345907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1666.9751020000001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359.46774299999998</v>
      </c>
      <c r="L24">
        <v>314.72140000000002</v>
      </c>
      <c r="M24">
        <v>41.349609000000001</v>
      </c>
      <c r="N24">
        <v>77.721166999999994</v>
      </c>
      <c r="O24">
        <v>100.809569</v>
      </c>
      <c r="P24">
        <v>86.501033000000007</v>
      </c>
      <c r="Q24">
        <v>6.5335780000000003</v>
      </c>
      <c r="R24">
        <v>17.775974999999999</v>
      </c>
      <c r="S24">
        <v>11.704419</v>
      </c>
      <c r="T24">
        <v>0</v>
      </c>
      <c r="U24">
        <v>400.59538199999997</v>
      </c>
      <c r="V24">
        <v>0</v>
      </c>
      <c r="W24">
        <v>0</v>
      </c>
      <c r="X24">
        <v>92.283298000000002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4.2956120000000002</v>
      </c>
      <c r="AF24">
        <v>6.1308490000000004</v>
      </c>
      <c r="AG24">
        <v>41.376776</v>
      </c>
      <c r="AH24">
        <v>0</v>
      </c>
      <c r="AI24">
        <v>0</v>
      </c>
      <c r="AJ24">
        <v>0</v>
      </c>
      <c r="AK24">
        <v>50.742082000000003</v>
      </c>
      <c r="AL24">
        <v>11.115691999999999</v>
      </c>
      <c r="AM24">
        <v>0</v>
      </c>
      <c r="AN24">
        <v>0.45749400000000001</v>
      </c>
      <c r="AO24">
        <v>0</v>
      </c>
      <c r="AP24">
        <v>3.0635119999999998</v>
      </c>
      <c r="AQ24">
        <v>0</v>
      </c>
      <c r="AR24">
        <v>23.233900999999999</v>
      </c>
      <c r="AS24">
        <v>15.184456000000001</v>
      </c>
      <c r="AT24">
        <v>14.345907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1679.4094540000001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359.46376900000001</v>
      </c>
      <c r="L25">
        <v>314.72140000000002</v>
      </c>
      <c r="M25">
        <v>41.349609000000001</v>
      </c>
      <c r="N25">
        <v>82.504166999999995</v>
      </c>
      <c r="O25">
        <v>118.298537</v>
      </c>
      <c r="P25">
        <v>86.501033000000007</v>
      </c>
      <c r="Q25">
        <v>6.5335780000000003</v>
      </c>
      <c r="R25">
        <v>17.775974999999999</v>
      </c>
      <c r="S25">
        <v>12.31415</v>
      </c>
      <c r="T25">
        <v>0</v>
      </c>
      <c r="U25">
        <v>400.59538199999997</v>
      </c>
      <c r="V25">
        <v>0</v>
      </c>
      <c r="W25">
        <v>0</v>
      </c>
      <c r="X25">
        <v>114.285098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4.2956120000000002</v>
      </c>
      <c r="AF25">
        <v>6.1308490000000004</v>
      </c>
      <c r="AG25">
        <v>41.376776</v>
      </c>
      <c r="AH25">
        <v>0</v>
      </c>
      <c r="AI25">
        <v>0</v>
      </c>
      <c r="AJ25">
        <v>0</v>
      </c>
      <c r="AK25">
        <v>50.742082000000003</v>
      </c>
      <c r="AL25">
        <v>11.115691999999999</v>
      </c>
      <c r="AM25">
        <v>0</v>
      </c>
      <c r="AN25">
        <v>0.45749400000000001</v>
      </c>
      <c r="AO25">
        <v>0</v>
      </c>
      <c r="AP25">
        <v>3.0635119999999998</v>
      </c>
      <c r="AQ25">
        <v>0</v>
      </c>
      <c r="AR25">
        <v>23.233900999999999</v>
      </c>
      <c r="AS25">
        <v>15.184456000000001</v>
      </c>
      <c r="AT25">
        <v>14.345907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1724.2889789999997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359.46231699999998</v>
      </c>
      <c r="L26">
        <v>314.72140000000002</v>
      </c>
      <c r="M26">
        <v>88.007199999999997</v>
      </c>
      <c r="N26">
        <v>112.998375</v>
      </c>
      <c r="O26">
        <v>118.298537</v>
      </c>
      <c r="P26">
        <v>78.510075000000001</v>
      </c>
      <c r="Q26">
        <v>6.5335780000000003</v>
      </c>
      <c r="R26">
        <v>17.775974999999999</v>
      </c>
      <c r="S26">
        <v>12.31415</v>
      </c>
      <c r="T26">
        <v>0</v>
      </c>
      <c r="U26">
        <v>400.59538199999997</v>
      </c>
      <c r="V26">
        <v>0</v>
      </c>
      <c r="W26">
        <v>0</v>
      </c>
      <c r="X26">
        <v>99.936098000000001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4.2956120000000002</v>
      </c>
      <c r="AF26">
        <v>6.1308490000000004</v>
      </c>
      <c r="AG26">
        <v>41.376776</v>
      </c>
      <c r="AH26">
        <v>22.375734999999999</v>
      </c>
      <c r="AI26">
        <v>0</v>
      </c>
      <c r="AJ26">
        <v>0</v>
      </c>
      <c r="AK26">
        <v>50.742082000000003</v>
      </c>
      <c r="AL26">
        <v>11.115691999999999</v>
      </c>
      <c r="AM26">
        <v>0</v>
      </c>
      <c r="AN26">
        <v>0.45749400000000001</v>
      </c>
      <c r="AO26">
        <v>0</v>
      </c>
      <c r="AP26">
        <v>3.0635119999999998</v>
      </c>
      <c r="AQ26">
        <v>0</v>
      </c>
      <c r="AR26">
        <v>23.233900999999999</v>
      </c>
      <c r="AS26">
        <v>15.184456000000001</v>
      </c>
      <c r="AT26">
        <v>14.345907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1801.4751029999998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566.17327599999999</v>
      </c>
      <c r="L27">
        <v>355.85520000000002</v>
      </c>
      <c r="M27">
        <v>88.007199999999997</v>
      </c>
      <c r="N27">
        <v>112.998375</v>
      </c>
      <c r="O27">
        <v>118.298537</v>
      </c>
      <c r="P27">
        <v>78.510075000000001</v>
      </c>
      <c r="Q27">
        <v>10.916537</v>
      </c>
      <c r="R27">
        <v>21.636092000000001</v>
      </c>
      <c r="S27">
        <v>14.397308000000001</v>
      </c>
      <c r="T27">
        <v>0</v>
      </c>
      <c r="U27">
        <v>400.59538199999997</v>
      </c>
      <c r="V27">
        <v>0</v>
      </c>
      <c r="W27">
        <v>0</v>
      </c>
      <c r="X27">
        <v>116.95477700000001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4.2956120000000002</v>
      </c>
      <c r="AF27">
        <v>6.1308490000000004</v>
      </c>
      <c r="AG27">
        <v>41.376776</v>
      </c>
      <c r="AH27">
        <v>44.751469999999998</v>
      </c>
      <c r="AI27">
        <v>0</v>
      </c>
      <c r="AJ27">
        <v>0</v>
      </c>
      <c r="AK27">
        <v>50.742082000000003</v>
      </c>
      <c r="AL27">
        <v>11.115691999999999</v>
      </c>
      <c r="AM27">
        <v>0</v>
      </c>
      <c r="AN27">
        <v>0.45749400000000001</v>
      </c>
      <c r="AO27">
        <v>0</v>
      </c>
      <c r="AP27">
        <v>3.0635119999999998</v>
      </c>
      <c r="AQ27">
        <v>14.885653</v>
      </c>
      <c r="AR27">
        <v>23.233900999999999</v>
      </c>
      <c r="AS27">
        <v>15.184456000000001</v>
      </c>
      <c r="AT27">
        <v>14.249176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2113.8294319999991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575.17382999999995</v>
      </c>
      <c r="L28">
        <v>434.29640000000001</v>
      </c>
      <c r="M28">
        <v>88.007199999999997</v>
      </c>
      <c r="N28">
        <v>112.998375</v>
      </c>
      <c r="O28">
        <v>118.298537</v>
      </c>
      <c r="P28">
        <v>99.456506000000005</v>
      </c>
      <c r="Q28">
        <v>17.325756999999999</v>
      </c>
      <c r="R28">
        <v>34.076962000000002</v>
      </c>
      <c r="S28">
        <v>22.142420000000001</v>
      </c>
      <c r="T28">
        <v>0</v>
      </c>
      <c r="U28">
        <v>400.59538199999997</v>
      </c>
      <c r="V28">
        <v>0</v>
      </c>
      <c r="W28">
        <v>0</v>
      </c>
      <c r="X28">
        <v>141.11344700000001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8.7193129999999996</v>
      </c>
      <c r="AE28">
        <v>4.2956120000000002</v>
      </c>
      <c r="AF28">
        <v>6.1308490000000004</v>
      </c>
      <c r="AG28">
        <v>41.376776</v>
      </c>
      <c r="AH28">
        <v>67.127205000000004</v>
      </c>
      <c r="AI28">
        <v>0</v>
      </c>
      <c r="AJ28">
        <v>0</v>
      </c>
      <c r="AK28">
        <v>50.742082000000003</v>
      </c>
      <c r="AL28">
        <v>11.115691999999999</v>
      </c>
      <c r="AM28">
        <v>0</v>
      </c>
      <c r="AN28">
        <v>0.45749400000000001</v>
      </c>
      <c r="AO28">
        <v>0</v>
      </c>
      <c r="AP28">
        <v>2.57335</v>
      </c>
      <c r="AQ28">
        <v>29.771305000000002</v>
      </c>
      <c r="AR28">
        <v>23.233900999999999</v>
      </c>
      <c r="AS28">
        <v>15.184456000000001</v>
      </c>
      <c r="AT28">
        <v>14.345907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2318.5587580000001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656.65051300000005</v>
      </c>
      <c r="L29">
        <v>439.07940000000002</v>
      </c>
      <c r="M29">
        <v>88.007199999999997</v>
      </c>
      <c r="N29">
        <v>112.998375</v>
      </c>
      <c r="O29">
        <v>118.298537</v>
      </c>
      <c r="P29">
        <v>99.456506000000005</v>
      </c>
      <c r="Q29">
        <v>20.874742999999999</v>
      </c>
      <c r="R29">
        <v>40.504094000000002</v>
      </c>
      <c r="S29">
        <v>25.244769999999999</v>
      </c>
      <c r="T29">
        <v>0</v>
      </c>
      <c r="U29">
        <v>400.59538199999997</v>
      </c>
      <c r="V29">
        <v>0</v>
      </c>
      <c r="W29">
        <v>0</v>
      </c>
      <c r="X29">
        <v>141.11344700000001</v>
      </c>
      <c r="Y29">
        <v>0</v>
      </c>
      <c r="Z29">
        <v>0</v>
      </c>
      <c r="AA29">
        <v>0</v>
      </c>
      <c r="AB29">
        <v>0</v>
      </c>
      <c r="AC29">
        <v>9.2578220000000009</v>
      </c>
      <c r="AD29">
        <v>17.438627</v>
      </c>
      <c r="AE29">
        <v>4.2956120000000002</v>
      </c>
      <c r="AF29">
        <v>8.4888680000000001</v>
      </c>
      <c r="AG29">
        <v>41.376776</v>
      </c>
      <c r="AH29">
        <v>89.502939999999995</v>
      </c>
      <c r="AI29">
        <v>0</v>
      </c>
      <c r="AJ29">
        <v>0</v>
      </c>
      <c r="AK29">
        <v>50.742082000000003</v>
      </c>
      <c r="AL29">
        <v>11.115691999999999</v>
      </c>
      <c r="AM29">
        <v>0</v>
      </c>
      <c r="AN29">
        <v>0.45749400000000001</v>
      </c>
      <c r="AO29">
        <v>0</v>
      </c>
      <c r="AP29">
        <v>2.57335</v>
      </c>
      <c r="AQ29">
        <v>44.656958000000003</v>
      </c>
      <c r="AR29">
        <v>23.233900999999999</v>
      </c>
      <c r="AS29">
        <v>15.184456000000001</v>
      </c>
      <c r="AT29">
        <v>14.345907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2475.4934520000002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656.65051300000005</v>
      </c>
      <c r="L30">
        <v>439.07940000000002</v>
      </c>
      <c r="M30">
        <v>88.007199999999997</v>
      </c>
      <c r="N30">
        <v>112.998375</v>
      </c>
      <c r="O30">
        <v>118.298537</v>
      </c>
      <c r="P30">
        <v>99.456506000000005</v>
      </c>
      <c r="Q30">
        <v>20.874742999999999</v>
      </c>
      <c r="R30">
        <v>40.550370000000001</v>
      </c>
      <c r="S30">
        <v>25.244769999999999</v>
      </c>
      <c r="T30">
        <v>0</v>
      </c>
      <c r="U30">
        <v>400.59538199999997</v>
      </c>
      <c r="V30">
        <v>0</v>
      </c>
      <c r="W30">
        <v>0</v>
      </c>
      <c r="X30">
        <v>141.11344700000001</v>
      </c>
      <c r="Y30">
        <v>0</v>
      </c>
      <c r="Z30">
        <v>0</v>
      </c>
      <c r="AA30">
        <v>0</v>
      </c>
      <c r="AB30">
        <v>12.598459999999999</v>
      </c>
      <c r="AC30">
        <v>9.2578220000000009</v>
      </c>
      <c r="AD30">
        <v>26.15794</v>
      </c>
      <c r="AE30">
        <v>18.409766999999999</v>
      </c>
      <c r="AF30">
        <v>16.977737000000001</v>
      </c>
      <c r="AG30">
        <v>41.376776</v>
      </c>
      <c r="AH30">
        <v>89.502939999999995</v>
      </c>
      <c r="AI30">
        <v>2.4355039999999999</v>
      </c>
      <c r="AJ30">
        <v>0</v>
      </c>
      <c r="AK30">
        <v>50.742082000000003</v>
      </c>
      <c r="AL30">
        <v>11.115691999999999</v>
      </c>
      <c r="AM30">
        <v>0</v>
      </c>
      <c r="AN30">
        <v>0.45749400000000001</v>
      </c>
      <c r="AO30">
        <v>0</v>
      </c>
      <c r="AP30">
        <v>2.57335</v>
      </c>
      <c r="AQ30">
        <v>59.542610000000003</v>
      </c>
      <c r="AR30">
        <v>23.233900999999999</v>
      </c>
      <c r="AS30">
        <v>15.184456000000001</v>
      </c>
      <c r="AT30">
        <v>14.345907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2536.7816810000008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656.65051300000005</v>
      </c>
      <c r="L31">
        <v>439.07940000000002</v>
      </c>
      <c r="M31">
        <v>88.007199999999997</v>
      </c>
      <c r="N31">
        <v>112.998375</v>
      </c>
      <c r="O31">
        <v>118.298537</v>
      </c>
      <c r="P31">
        <v>99.456506000000005</v>
      </c>
      <c r="Q31">
        <v>20.874742999999999</v>
      </c>
      <c r="R31">
        <v>40.550370000000001</v>
      </c>
      <c r="S31">
        <v>25.244769999999999</v>
      </c>
      <c r="T31">
        <v>0</v>
      </c>
      <c r="U31">
        <v>400.59538199999997</v>
      </c>
      <c r="V31">
        <v>0</v>
      </c>
      <c r="W31">
        <v>0</v>
      </c>
      <c r="X31">
        <v>141.11344700000001</v>
      </c>
      <c r="Y31">
        <v>0</v>
      </c>
      <c r="Z31">
        <v>12.538729999999999</v>
      </c>
      <c r="AA31">
        <v>0</v>
      </c>
      <c r="AB31">
        <v>25.196921</v>
      </c>
      <c r="AC31">
        <v>18.533916000000001</v>
      </c>
      <c r="AD31">
        <v>26.218596000000002</v>
      </c>
      <c r="AE31">
        <v>47.291009000000003</v>
      </c>
      <c r="AF31">
        <v>29.239436000000001</v>
      </c>
      <c r="AG31">
        <v>41.376776</v>
      </c>
      <c r="AH31">
        <v>111.878675</v>
      </c>
      <c r="AI31">
        <v>15.830773000000001</v>
      </c>
      <c r="AJ31">
        <v>0</v>
      </c>
      <c r="AK31">
        <v>50.742082000000003</v>
      </c>
      <c r="AL31">
        <v>11.115691999999999</v>
      </c>
      <c r="AM31">
        <v>0</v>
      </c>
      <c r="AN31">
        <v>0.45749400000000001</v>
      </c>
      <c r="AO31">
        <v>0</v>
      </c>
      <c r="AP31">
        <v>2.57335</v>
      </c>
      <c r="AQ31">
        <v>59.542610000000003</v>
      </c>
      <c r="AR31">
        <v>23.233900999999999</v>
      </c>
      <c r="AS31">
        <v>15.184456000000001</v>
      </c>
      <c r="AT31">
        <v>14.345907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2648.1695670000008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656.65051300000005</v>
      </c>
      <c r="L32">
        <v>624.80568200000005</v>
      </c>
      <c r="M32">
        <v>88.007199999999997</v>
      </c>
      <c r="N32">
        <v>112.998375</v>
      </c>
      <c r="O32">
        <v>118.298537</v>
      </c>
      <c r="P32">
        <v>99.456506000000005</v>
      </c>
      <c r="Q32">
        <v>20.874742999999999</v>
      </c>
      <c r="R32">
        <v>40.550370000000001</v>
      </c>
      <c r="S32">
        <v>25.244769999999999</v>
      </c>
      <c r="T32">
        <v>0</v>
      </c>
      <c r="U32">
        <v>400.59538199999997</v>
      </c>
      <c r="V32">
        <v>0</v>
      </c>
      <c r="W32">
        <v>0</v>
      </c>
      <c r="X32">
        <v>141.11344700000001</v>
      </c>
      <c r="Y32">
        <v>0</v>
      </c>
      <c r="Z32">
        <v>12.538729999999999</v>
      </c>
      <c r="AA32">
        <v>0</v>
      </c>
      <c r="AB32">
        <v>37.795380999999999</v>
      </c>
      <c r="AC32">
        <v>18.533916000000001</v>
      </c>
      <c r="AD32">
        <v>26.218596000000002</v>
      </c>
      <c r="AE32">
        <v>47.291009000000003</v>
      </c>
      <c r="AF32">
        <v>29.239436000000001</v>
      </c>
      <c r="AG32">
        <v>41.376776</v>
      </c>
      <c r="AH32">
        <v>111.878675</v>
      </c>
      <c r="AI32">
        <v>15.830773000000001</v>
      </c>
      <c r="AJ32">
        <v>0</v>
      </c>
      <c r="AK32">
        <v>50.742082000000003</v>
      </c>
      <c r="AL32">
        <v>11.115691999999999</v>
      </c>
      <c r="AM32">
        <v>0</v>
      </c>
      <c r="AN32">
        <v>0.45749400000000001</v>
      </c>
      <c r="AO32">
        <v>0</v>
      </c>
      <c r="AP32">
        <v>2.57335</v>
      </c>
      <c r="AQ32">
        <v>59.542610000000003</v>
      </c>
      <c r="AR32">
        <v>23.233900999999999</v>
      </c>
      <c r="AS32">
        <v>15.184456000000001</v>
      </c>
      <c r="AT32">
        <v>14.345907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2846.4943090000006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656.65051300000005</v>
      </c>
      <c r="L33">
        <v>624.80568200000005</v>
      </c>
      <c r="M33">
        <v>88.007199999999997</v>
      </c>
      <c r="N33">
        <v>112.998375</v>
      </c>
      <c r="O33">
        <v>118.298537</v>
      </c>
      <c r="P33">
        <v>99.456506000000005</v>
      </c>
      <c r="Q33">
        <v>20.874742999999999</v>
      </c>
      <c r="R33">
        <v>40.550370000000001</v>
      </c>
      <c r="S33">
        <v>25.244769999999999</v>
      </c>
      <c r="T33">
        <v>0</v>
      </c>
      <c r="U33">
        <v>400.59538199999997</v>
      </c>
      <c r="V33">
        <v>0</v>
      </c>
      <c r="W33">
        <v>0</v>
      </c>
      <c r="X33">
        <v>141.11344700000001</v>
      </c>
      <c r="Y33">
        <v>0</v>
      </c>
      <c r="Z33">
        <v>12.538729999999999</v>
      </c>
      <c r="AA33">
        <v>0</v>
      </c>
      <c r="AB33">
        <v>37.795380999999999</v>
      </c>
      <c r="AC33">
        <v>18.533916000000001</v>
      </c>
      <c r="AD33">
        <v>26.218596000000002</v>
      </c>
      <c r="AE33">
        <v>47.291009000000003</v>
      </c>
      <c r="AF33">
        <v>29.239436000000001</v>
      </c>
      <c r="AG33">
        <v>41.376776</v>
      </c>
      <c r="AH33">
        <v>111.878675</v>
      </c>
      <c r="AI33">
        <v>15.830773000000001</v>
      </c>
      <c r="AJ33">
        <v>0</v>
      </c>
      <c r="AK33">
        <v>50.742082000000003</v>
      </c>
      <c r="AL33">
        <v>11.115691999999999</v>
      </c>
      <c r="AM33">
        <v>0</v>
      </c>
      <c r="AN33">
        <v>0.45749400000000001</v>
      </c>
      <c r="AO33">
        <v>0</v>
      </c>
      <c r="AP33">
        <v>2.57335</v>
      </c>
      <c r="AQ33">
        <v>59.542610000000003</v>
      </c>
      <c r="AR33">
        <v>38.547153999999999</v>
      </c>
      <c r="AS33">
        <v>15.184456000000001</v>
      </c>
      <c r="AT33">
        <v>14.345907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2861.8075620000004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656.65051300000005</v>
      </c>
      <c r="L34">
        <v>624.80568200000005</v>
      </c>
      <c r="M34">
        <v>88.007199999999997</v>
      </c>
      <c r="N34">
        <v>112.998375</v>
      </c>
      <c r="O34">
        <v>118.298537</v>
      </c>
      <c r="P34">
        <v>99.456506000000005</v>
      </c>
      <c r="Q34">
        <v>20.874742999999999</v>
      </c>
      <c r="R34">
        <v>40.550370000000001</v>
      </c>
      <c r="S34">
        <v>25.244769999999999</v>
      </c>
      <c r="T34">
        <v>0</v>
      </c>
      <c r="U34">
        <v>400.59538199999997</v>
      </c>
      <c r="V34">
        <v>0</v>
      </c>
      <c r="W34">
        <v>0</v>
      </c>
      <c r="X34">
        <v>141.11344700000001</v>
      </c>
      <c r="Y34">
        <v>0</v>
      </c>
      <c r="Z34">
        <v>12.538729999999999</v>
      </c>
      <c r="AA34">
        <v>0</v>
      </c>
      <c r="AB34">
        <v>37.795380999999999</v>
      </c>
      <c r="AC34">
        <v>18.533916000000001</v>
      </c>
      <c r="AD34">
        <v>26.218596000000002</v>
      </c>
      <c r="AE34">
        <v>47.291009000000003</v>
      </c>
      <c r="AF34">
        <v>29.239436000000001</v>
      </c>
      <c r="AG34">
        <v>41.376776</v>
      </c>
      <c r="AH34">
        <v>111.878675</v>
      </c>
      <c r="AI34">
        <v>15.830773000000001</v>
      </c>
      <c r="AJ34">
        <v>0</v>
      </c>
      <c r="AK34">
        <v>50.742082000000003</v>
      </c>
      <c r="AL34">
        <v>11.115691999999999</v>
      </c>
      <c r="AM34">
        <v>0</v>
      </c>
      <c r="AN34">
        <v>0.45749400000000001</v>
      </c>
      <c r="AO34">
        <v>0</v>
      </c>
      <c r="AP34">
        <v>2.57335</v>
      </c>
      <c r="AQ34">
        <v>59.542610000000003</v>
      </c>
      <c r="AR34">
        <v>38.547153999999999</v>
      </c>
      <c r="AS34">
        <v>23.420093000000001</v>
      </c>
      <c r="AT34">
        <v>14.345907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2870.0431990000006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656.65051300000005</v>
      </c>
      <c r="L35">
        <v>624.80568200000005</v>
      </c>
      <c r="M35">
        <v>88.007199999999997</v>
      </c>
      <c r="N35">
        <v>112.998375</v>
      </c>
      <c r="O35">
        <v>118.298537</v>
      </c>
      <c r="P35">
        <v>99.456506000000005</v>
      </c>
      <c r="Q35">
        <v>20.874742999999999</v>
      </c>
      <c r="R35">
        <v>40.550370000000001</v>
      </c>
      <c r="S35">
        <v>25.244769999999999</v>
      </c>
      <c r="T35">
        <v>0</v>
      </c>
      <c r="U35">
        <v>400.59538199999997</v>
      </c>
      <c r="V35">
        <v>0</v>
      </c>
      <c r="W35">
        <v>0</v>
      </c>
      <c r="X35">
        <v>141.11344700000001</v>
      </c>
      <c r="Y35">
        <v>0</v>
      </c>
      <c r="Z35">
        <v>12.538729999999999</v>
      </c>
      <c r="AA35">
        <v>0</v>
      </c>
      <c r="AB35">
        <v>37.795380999999999</v>
      </c>
      <c r="AC35">
        <v>18.533916000000001</v>
      </c>
      <c r="AD35">
        <v>26.218596000000002</v>
      </c>
      <c r="AE35">
        <v>47.291009000000003</v>
      </c>
      <c r="AF35">
        <v>29.239436000000001</v>
      </c>
      <c r="AG35">
        <v>41.376776</v>
      </c>
      <c r="AH35">
        <v>111.878675</v>
      </c>
      <c r="AI35">
        <v>15.830773000000001</v>
      </c>
      <c r="AJ35">
        <v>0</v>
      </c>
      <c r="AK35">
        <v>50.742082000000003</v>
      </c>
      <c r="AL35">
        <v>11.115691999999999</v>
      </c>
      <c r="AM35">
        <v>0</v>
      </c>
      <c r="AN35">
        <v>0.45749400000000001</v>
      </c>
      <c r="AO35">
        <v>0</v>
      </c>
      <c r="AP35">
        <v>2.57335</v>
      </c>
      <c r="AQ35">
        <v>59.542610000000003</v>
      </c>
      <c r="AR35">
        <v>38.547153999999999</v>
      </c>
      <c r="AS35">
        <v>23.420093000000001</v>
      </c>
      <c r="AT35">
        <v>14.345907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2870.0431990000006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656.65051300000005</v>
      </c>
      <c r="L36">
        <v>624.80568200000005</v>
      </c>
      <c r="M36">
        <v>88.007199999999997</v>
      </c>
      <c r="N36">
        <v>112.998375</v>
      </c>
      <c r="O36">
        <v>118.298537</v>
      </c>
      <c r="P36">
        <v>99.456506000000005</v>
      </c>
      <c r="Q36">
        <v>20.874742999999999</v>
      </c>
      <c r="R36">
        <v>40.550370000000001</v>
      </c>
      <c r="S36">
        <v>25.244769999999999</v>
      </c>
      <c r="T36">
        <v>0</v>
      </c>
      <c r="U36">
        <v>400.59538199999997</v>
      </c>
      <c r="V36">
        <v>0</v>
      </c>
      <c r="W36">
        <v>0</v>
      </c>
      <c r="X36">
        <v>141.11344700000001</v>
      </c>
      <c r="Y36">
        <v>0</v>
      </c>
      <c r="Z36">
        <v>12.538729999999999</v>
      </c>
      <c r="AA36">
        <v>0</v>
      </c>
      <c r="AB36">
        <v>25.120412000000002</v>
      </c>
      <c r="AC36">
        <v>18.533916000000001</v>
      </c>
      <c r="AD36">
        <v>26.218596000000002</v>
      </c>
      <c r="AE36">
        <v>47.291009000000003</v>
      </c>
      <c r="AF36">
        <v>29.239436000000001</v>
      </c>
      <c r="AG36">
        <v>41.376776</v>
      </c>
      <c r="AH36">
        <v>111.878675</v>
      </c>
      <c r="AI36">
        <v>15.830773000000001</v>
      </c>
      <c r="AJ36">
        <v>0</v>
      </c>
      <c r="AK36">
        <v>50.742082000000003</v>
      </c>
      <c r="AL36">
        <v>11.115691999999999</v>
      </c>
      <c r="AM36">
        <v>0</v>
      </c>
      <c r="AN36">
        <v>0.45749400000000001</v>
      </c>
      <c r="AO36">
        <v>0</v>
      </c>
      <c r="AP36">
        <v>2.57335</v>
      </c>
      <c r="AQ36">
        <v>59.542610000000003</v>
      </c>
      <c r="AR36">
        <v>19.009554999999999</v>
      </c>
      <c r="AS36">
        <v>23.420093000000001</v>
      </c>
      <c r="AT36">
        <v>14.045169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2837.5298930000013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656.65051300000005</v>
      </c>
      <c r="L37">
        <v>624.80568200000005</v>
      </c>
      <c r="M37">
        <v>88.007199999999997</v>
      </c>
      <c r="N37">
        <v>112.998375</v>
      </c>
      <c r="O37">
        <v>118.298537</v>
      </c>
      <c r="P37">
        <v>99.456506000000005</v>
      </c>
      <c r="Q37">
        <v>20.874742999999999</v>
      </c>
      <c r="R37">
        <v>40.550370000000001</v>
      </c>
      <c r="S37">
        <v>25.244769999999999</v>
      </c>
      <c r="T37">
        <v>0</v>
      </c>
      <c r="U37">
        <v>400.59538199999997</v>
      </c>
      <c r="V37">
        <v>0</v>
      </c>
      <c r="W37">
        <v>0</v>
      </c>
      <c r="X37">
        <v>141.11344700000001</v>
      </c>
      <c r="Y37">
        <v>0</v>
      </c>
      <c r="Z37">
        <v>6.2693649999999996</v>
      </c>
      <c r="AA37">
        <v>0</v>
      </c>
      <c r="AB37">
        <v>12.611212</v>
      </c>
      <c r="AC37">
        <v>18.533916000000001</v>
      </c>
      <c r="AD37">
        <v>26.218596000000002</v>
      </c>
      <c r="AE37">
        <v>18.409766999999999</v>
      </c>
      <c r="AF37">
        <v>8.4888680000000001</v>
      </c>
      <c r="AG37">
        <v>41.376776</v>
      </c>
      <c r="AH37">
        <v>89.502939999999995</v>
      </c>
      <c r="AI37">
        <v>2.4355039999999999</v>
      </c>
      <c r="AJ37">
        <v>0</v>
      </c>
      <c r="AK37">
        <v>50.742082000000003</v>
      </c>
      <c r="AL37">
        <v>11.115691999999999</v>
      </c>
      <c r="AM37">
        <v>0</v>
      </c>
      <c r="AN37">
        <v>0.45749400000000001</v>
      </c>
      <c r="AO37">
        <v>0</v>
      </c>
      <c r="AP37">
        <v>3.7987540000000002</v>
      </c>
      <c r="AQ37">
        <v>59.542610000000003</v>
      </c>
      <c r="AR37">
        <v>19.009554999999999</v>
      </c>
      <c r="AS37">
        <v>23.420093000000001</v>
      </c>
      <c r="AT37">
        <v>14.345907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2734.8746560000004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656.65051300000005</v>
      </c>
      <c r="L38">
        <v>624.80568200000005</v>
      </c>
      <c r="M38">
        <v>88.007199999999997</v>
      </c>
      <c r="N38">
        <v>112.998375</v>
      </c>
      <c r="O38">
        <v>118.298537</v>
      </c>
      <c r="P38">
        <v>99.456506000000005</v>
      </c>
      <c r="Q38">
        <v>20.874742999999999</v>
      </c>
      <c r="R38">
        <v>40.550370000000001</v>
      </c>
      <c r="S38">
        <v>25.244769999999999</v>
      </c>
      <c r="T38">
        <v>0</v>
      </c>
      <c r="U38">
        <v>400.59538199999997</v>
      </c>
      <c r="V38">
        <v>0</v>
      </c>
      <c r="W38">
        <v>0</v>
      </c>
      <c r="X38">
        <v>141.11344700000001</v>
      </c>
      <c r="Y38">
        <v>0</v>
      </c>
      <c r="Z38">
        <v>6.2693649999999996</v>
      </c>
      <c r="AA38">
        <v>0</v>
      </c>
      <c r="AB38">
        <v>0</v>
      </c>
      <c r="AC38">
        <v>9.2578220000000009</v>
      </c>
      <c r="AD38">
        <v>17.479064000000001</v>
      </c>
      <c r="AE38">
        <v>3.681953</v>
      </c>
      <c r="AF38">
        <v>8.4888680000000001</v>
      </c>
      <c r="AG38">
        <v>41.376776</v>
      </c>
      <c r="AH38">
        <v>67.127205000000004</v>
      </c>
      <c r="AI38">
        <v>0</v>
      </c>
      <c r="AJ38">
        <v>0</v>
      </c>
      <c r="AK38">
        <v>50.742082000000003</v>
      </c>
      <c r="AL38">
        <v>11.115691999999999</v>
      </c>
      <c r="AM38">
        <v>0</v>
      </c>
      <c r="AN38">
        <v>0.45749400000000001</v>
      </c>
      <c r="AO38">
        <v>0</v>
      </c>
      <c r="AP38">
        <v>3.7987540000000002</v>
      </c>
      <c r="AQ38">
        <v>44.656958000000003</v>
      </c>
      <c r="AR38">
        <v>19.009554999999999</v>
      </c>
      <c r="AS38">
        <v>15.184456000000001</v>
      </c>
      <c r="AT38">
        <v>14.345907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2641.5874760000002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656.65051300000005</v>
      </c>
      <c r="L39">
        <v>624.80568200000005</v>
      </c>
      <c r="M39">
        <v>88.007199999999997</v>
      </c>
      <c r="N39">
        <v>112.998375</v>
      </c>
      <c r="O39">
        <v>118.298537</v>
      </c>
      <c r="P39">
        <v>99.456506000000005</v>
      </c>
      <c r="Q39">
        <v>20.874742999999999</v>
      </c>
      <c r="R39">
        <v>40.550370000000001</v>
      </c>
      <c r="S39">
        <v>25.244769999999999</v>
      </c>
      <c r="T39">
        <v>0</v>
      </c>
      <c r="U39">
        <v>400.59538199999997</v>
      </c>
      <c r="V39">
        <v>0</v>
      </c>
      <c r="W39">
        <v>0</v>
      </c>
      <c r="X39">
        <v>141.11344700000001</v>
      </c>
      <c r="Y39">
        <v>0</v>
      </c>
      <c r="Z39">
        <v>6.2693649999999996</v>
      </c>
      <c r="AA39">
        <v>0</v>
      </c>
      <c r="AB39">
        <v>0</v>
      </c>
      <c r="AC39">
        <v>6.3342989999999997</v>
      </c>
      <c r="AD39">
        <v>8.7395320000000005</v>
      </c>
      <c r="AE39">
        <v>3.681953</v>
      </c>
      <c r="AF39">
        <v>8.4888680000000001</v>
      </c>
      <c r="AG39">
        <v>41.376776</v>
      </c>
      <c r="AH39">
        <v>50.096280999999998</v>
      </c>
      <c r="AI39">
        <v>0</v>
      </c>
      <c r="AJ39">
        <v>0</v>
      </c>
      <c r="AK39">
        <v>50.742082000000003</v>
      </c>
      <c r="AL39">
        <v>11.115691999999999</v>
      </c>
      <c r="AM39">
        <v>0</v>
      </c>
      <c r="AN39">
        <v>0.45749400000000001</v>
      </c>
      <c r="AO39">
        <v>0</v>
      </c>
      <c r="AP39">
        <v>3.7987540000000002</v>
      </c>
      <c r="AQ39">
        <v>29.771305000000002</v>
      </c>
      <c r="AR39">
        <v>19.009554999999999</v>
      </c>
      <c r="AS39">
        <v>15.184456000000001</v>
      </c>
      <c r="AT39">
        <v>14.345907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2598.0078440000007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656.65051300000005</v>
      </c>
      <c r="L40">
        <v>624.80568200000005</v>
      </c>
      <c r="M40">
        <v>88.007199999999997</v>
      </c>
      <c r="N40">
        <v>112.998375</v>
      </c>
      <c r="O40">
        <v>118.298537</v>
      </c>
      <c r="P40">
        <v>99.456506000000005</v>
      </c>
      <c r="Q40">
        <v>20.874742999999999</v>
      </c>
      <c r="R40">
        <v>40.550370000000001</v>
      </c>
      <c r="S40">
        <v>25.244769999999999</v>
      </c>
      <c r="T40">
        <v>0</v>
      </c>
      <c r="U40">
        <v>400.59538199999997</v>
      </c>
      <c r="V40">
        <v>0</v>
      </c>
      <c r="W40">
        <v>0</v>
      </c>
      <c r="X40">
        <v>141.11344700000001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3.681953</v>
      </c>
      <c r="AF40">
        <v>8.4888680000000001</v>
      </c>
      <c r="AG40">
        <v>41.376776</v>
      </c>
      <c r="AH40">
        <v>44.751469999999998</v>
      </c>
      <c r="AI40">
        <v>0</v>
      </c>
      <c r="AJ40">
        <v>0</v>
      </c>
      <c r="AK40">
        <v>50.742082000000003</v>
      </c>
      <c r="AL40">
        <v>11.115691999999999</v>
      </c>
      <c r="AM40">
        <v>0</v>
      </c>
      <c r="AN40">
        <v>0.45749400000000001</v>
      </c>
      <c r="AO40">
        <v>0</v>
      </c>
      <c r="AP40">
        <v>3.7987540000000002</v>
      </c>
      <c r="AQ40">
        <v>14.885653</v>
      </c>
      <c r="AR40">
        <v>19.009554999999999</v>
      </c>
      <c r="AS40">
        <v>15.184456000000001</v>
      </c>
      <c r="AT40">
        <v>14.345907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2556.4341850000001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656.65051300000005</v>
      </c>
      <c r="L41">
        <v>624.80568200000005</v>
      </c>
      <c r="M41">
        <v>88.007199999999997</v>
      </c>
      <c r="N41">
        <v>112.998375</v>
      </c>
      <c r="O41">
        <v>118.298537</v>
      </c>
      <c r="P41">
        <v>99.456506000000005</v>
      </c>
      <c r="Q41">
        <v>20.874742999999999</v>
      </c>
      <c r="R41">
        <v>40.550370000000001</v>
      </c>
      <c r="S41">
        <v>25.244769999999999</v>
      </c>
      <c r="T41">
        <v>0</v>
      </c>
      <c r="U41">
        <v>400.59538199999997</v>
      </c>
      <c r="V41">
        <v>0</v>
      </c>
      <c r="W41">
        <v>0</v>
      </c>
      <c r="X41">
        <v>141.11344700000001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3.681953</v>
      </c>
      <c r="AF41">
        <v>8.4888680000000001</v>
      </c>
      <c r="AG41">
        <v>41.376776</v>
      </c>
      <c r="AH41">
        <v>22.375734999999999</v>
      </c>
      <c r="AI41">
        <v>0</v>
      </c>
      <c r="AJ41">
        <v>0</v>
      </c>
      <c r="AK41">
        <v>50.742082000000003</v>
      </c>
      <c r="AL41">
        <v>11.115691999999999</v>
      </c>
      <c r="AM41">
        <v>0</v>
      </c>
      <c r="AN41">
        <v>0.47579399999999999</v>
      </c>
      <c r="AO41">
        <v>0</v>
      </c>
      <c r="AP41">
        <v>3.7987540000000002</v>
      </c>
      <c r="AQ41">
        <v>2.8324929999999999</v>
      </c>
      <c r="AR41">
        <v>19.009554999999999</v>
      </c>
      <c r="AS41">
        <v>15.184456000000001</v>
      </c>
      <c r="AT41">
        <v>14.345907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2522.0235899999998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656.65051300000005</v>
      </c>
      <c r="L42">
        <v>624.80568200000005</v>
      </c>
      <c r="M42">
        <v>88.007199999999997</v>
      </c>
      <c r="N42">
        <v>112.998375</v>
      </c>
      <c r="O42">
        <v>118.298537</v>
      </c>
      <c r="P42">
        <v>99.456506000000005</v>
      </c>
      <c r="Q42">
        <v>20.874742999999999</v>
      </c>
      <c r="R42">
        <v>40.550370000000001</v>
      </c>
      <c r="S42">
        <v>25.244769999999999</v>
      </c>
      <c r="T42">
        <v>0</v>
      </c>
      <c r="U42">
        <v>400.59538199999997</v>
      </c>
      <c r="V42">
        <v>0</v>
      </c>
      <c r="W42">
        <v>0</v>
      </c>
      <c r="X42">
        <v>141.11344700000001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3.681953</v>
      </c>
      <c r="AF42">
        <v>8.4888680000000001</v>
      </c>
      <c r="AG42">
        <v>41.376776</v>
      </c>
      <c r="AH42">
        <v>0</v>
      </c>
      <c r="AI42">
        <v>0</v>
      </c>
      <c r="AJ42">
        <v>0</v>
      </c>
      <c r="AK42">
        <v>50.742082000000003</v>
      </c>
      <c r="AL42">
        <v>11.115691999999999</v>
      </c>
      <c r="AM42">
        <v>0</v>
      </c>
      <c r="AN42">
        <v>0.47579399999999999</v>
      </c>
      <c r="AO42">
        <v>0</v>
      </c>
      <c r="AP42">
        <v>4.2889160000000004</v>
      </c>
      <c r="AQ42">
        <v>0</v>
      </c>
      <c r="AR42">
        <v>19.009554999999999</v>
      </c>
      <c r="AS42">
        <v>15.184456000000001</v>
      </c>
      <c r="AT42">
        <v>14.345907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2497.3055239999999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656.65051300000005</v>
      </c>
      <c r="L43">
        <v>624.80568200000005</v>
      </c>
      <c r="M43">
        <v>88.007199999999997</v>
      </c>
      <c r="N43">
        <v>112.998375</v>
      </c>
      <c r="O43">
        <v>118.298537</v>
      </c>
      <c r="P43">
        <v>99.456506000000005</v>
      </c>
      <c r="Q43">
        <v>20.874742999999999</v>
      </c>
      <c r="R43">
        <v>40.550370000000001</v>
      </c>
      <c r="S43">
        <v>25.244769999999999</v>
      </c>
      <c r="T43">
        <v>0</v>
      </c>
      <c r="U43">
        <v>400.59538199999997</v>
      </c>
      <c r="V43">
        <v>0</v>
      </c>
      <c r="W43">
        <v>0</v>
      </c>
      <c r="X43">
        <v>141.11344700000001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3.681953</v>
      </c>
      <c r="AF43">
        <v>8.4888680000000001</v>
      </c>
      <c r="AG43">
        <v>41.376776</v>
      </c>
      <c r="AH43">
        <v>0</v>
      </c>
      <c r="AI43">
        <v>0</v>
      </c>
      <c r="AJ43">
        <v>0</v>
      </c>
      <c r="AK43">
        <v>50.742082000000003</v>
      </c>
      <c r="AL43">
        <v>11.115691999999999</v>
      </c>
      <c r="AM43">
        <v>0</v>
      </c>
      <c r="AN43">
        <v>0.47579399999999999</v>
      </c>
      <c r="AO43">
        <v>0</v>
      </c>
      <c r="AP43">
        <v>4.2889160000000004</v>
      </c>
      <c r="AQ43">
        <v>0</v>
      </c>
      <c r="AR43">
        <v>38.547153999999999</v>
      </c>
      <c r="AS43">
        <v>23.420093000000001</v>
      </c>
      <c r="AT43">
        <v>12.546590999999999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2523.2794439999998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656.65051300000005</v>
      </c>
      <c r="L44">
        <v>624.80568200000005</v>
      </c>
      <c r="M44">
        <v>88.007199999999997</v>
      </c>
      <c r="N44">
        <v>112.998375</v>
      </c>
      <c r="O44">
        <v>118.298537</v>
      </c>
      <c r="P44">
        <v>99.456506000000005</v>
      </c>
      <c r="Q44">
        <v>20.874742999999999</v>
      </c>
      <c r="R44">
        <v>40.550370000000001</v>
      </c>
      <c r="S44">
        <v>25.244769999999999</v>
      </c>
      <c r="T44">
        <v>0</v>
      </c>
      <c r="U44">
        <v>400.59538199999997</v>
      </c>
      <c r="V44">
        <v>0</v>
      </c>
      <c r="W44">
        <v>0</v>
      </c>
      <c r="X44">
        <v>141.11344700000001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3.681953</v>
      </c>
      <c r="AF44">
        <v>8.4888680000000001</v>
      </c>
      <c r="AG44">
        <v>41.376776</v>
      </c>
      <c r="AH44">
        <v>0</v>
      </c>
      <c r="AI44">
        <v>0</v>
      </c>
      <c r="AJ44">
        <v>0</v>
      </c>
      <c r="AK44">
        <v>50.742082000000003</v>
      </c>
      <c r="AL44">
        <v>20.008246</v>
      </c>
      <c r="AM44">
        <v>0</v>
      </c>
      <c r="AN44">
        <v>0.47579399999999999</v>
      </c>
      <c r="AO44">
        <v>0</v>
      </c>
      <c r="AP44">
        <v>4.2889160000000004</v>
      </c>
      <c r="AQ44">
        <v>0</v>
      </c>
      <c r="AR44">
        <v>38.547153999999999</v>
      </c>
      <c r="AS44">
        <v>23.420093000000001</v>
      </c>
      <c r="AT44">
        <v>14.345907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2533.9713139999999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656.65051300000005</v>
      </c>
      <c r="L45">
        <v>624.80568200000005</v>
      </c>
      <c r="M45">
        <v>88.007199999999997</v>
      </c>
      <c r="N45">
        <v>112.998375</v>
      </c>
      <c r="O45">
        <v>118.298537</v>
      </c>
      <c r="P45">
        <v>99.456506000000005</v>
      </c>
      <c r="Q45">
        <v>20.874742999999999</v>
      </c>
      <c r="R45">
        <v>40.550370000000001</v>
      </c>
      <c r="S45">
        <v>25.244769999999999</v>
      </c>
      <c r="T45">
        <v>0</v>
      </c>
      <c r="U45">
        <v>400.59538199999997</v>
      </c>
      <c r="V45">
        <v>0</v>
      </c>
      <c r="W45">
        <v>0</v>
      </c>
      <c r="X45">
        <v>141.11344700000001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3.681953</v>
      </c>
      <c r="AF45">
        <v>8.4888680000000001</v>
      </c>
      <c r="AG45">
        <v>41.376776</v>
      </c>
      <c r="AH45">
        <v>0</v>
      </c>
      <c r="AI45">
        <v>0</v>
      </c>
      <c r="AJ45">
        <v>0</v>
      </c>
      <c r="AK45">
        <v>50.742082000000003</v>
      </c>
      <c r="AL45">
        <v>51.132182999999998</v>
      </c>
      <c r="AM45">
        <v>0</v>
      </c>
      <c r="AN45">
        <v>0.47579399999999999</v>
      </c>
      <c r="AO45">
        <v>0</v>
      </c>
      <c r="AP45">
        <v>4.2889160000000004</v>
      </c>
      <c r="AQ45">
        <v>0</v>
      </c>
      <c r="AR45">
        <v>38.547153999999999</v>
      </c>
      <c r="AS45">
        <v>23.420093000000001</v>
      </c>
      <c r="AT45">
        <v>13.4831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2564.2324440000002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656.65051300000005</v>
      </c>
      <c r="L46">
        <v>624.80568200000005</v>
      </c>
      <c r="M46">
        <v>88.007199999999997</v>
      </c>
      <c r="N46">
        <v>112.998375</v>
      </c>
      <c r="O46">
        <v>118.298537</v>
      </c>
      <c r="P46">
        <v>99.456506000000005</v>
      </c>
      <c r="Q46">
        <v>20.874742999999999</v>
      </c>
      <c r="R46">
        <v>40.550370000000001</v>
      </c>
      <c r="S46">
        <v>25.244769999999999</v>
      </c>
      <c r="T46">
        <v>0</v>
      </c>
      <c r="U46">
        <v>400.59538199999997</v>
      </c>
      <c r="V46">
        <v>0</v>
      </c>
      <c r="W46">
        <v>0</v>
      </c>
      <c r="X46">
        <v>141.11344700000001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3.681953</v>
      </c>
      <c r="AF46">
        <v>8.4888680000000001</v>
      </c>
      <c r="AG46">
        <v>41.376776</v>
      </c>
      <c r="AH46">
        <v>0</v>
      </c>
      <c r="AI46">
        <v>0</v>
      </c>
      <c r="AJ46">
        <v>0</v>
      </c>
      <c r="AK46">
        <v>50.742082000000003</v>
      </c>
      <c r="AL46">
        <v>51.132182999999998</v>
      </c>
      <c r="AM46">
        <v>0</v>
      </c>
      <c r="AN46">
        <v>0.47579399999999999</v>
      </c>
      <c r="AO46">
        <v>0</v>
      </c>
      <c r="AP46">
        <v>4.2889160000000004</v>
      </c>
      <c r="AQ46">
        <v>0</v>
      </c>
      <c r="AR46">
        <v>23.233900999999999</v>
      </c>
      <c r="AS46">
        <v>23.420093000000001</v>
      </c>
      <c r="AT46">
        <v>14.345907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2549.7819980000004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656.65051300000005</v>
      </c>
      <c r="L47">
        <v>624.80568200000005</v>
      </c>
      <c r="M47">
        <v>88.007199999999997</v>
      </c>
      <c r="N47">
        <v>112.998375</v>
      </c>
      <c r="O47">
        <v>118.298537</v>
      </c>
      <c r="P47">
        <v>99.456506000000005</v>
      </c>
      <c r="Q47">
        <v>20.874742999999999</v>
      </c>
      <c r="R47">
        <v>40.550370000000001</v>
      </c>
      <c r="S47">
        <v>25.244769999999999</v>
      </c>
      <c r="T47">
        <v>0</v>
      </c>
      <c r="U47">
        <v>400.59538199999997</v>
      </c>
      <c r="V47">
        <v>0</v>
      </c>
      <c r="W47">
        <v>0</v>
      </c>
      <c r="X47">
        <v>141.11344700000001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3.681953</v>
      </c>
      <c r="AF47">
        <v>6.1308490000000004</v>
      </c>
      <c r="AG47">
        <v>41.376776</v>
      </c>
      <c r="AH47">
        <v>0</v>
      </c>
      <c r="AI47">
        <v>0</v>
      </c>
      <c r="AJ47">
        <v>0</v>
      </c>
      <c r="AK47">
        <v>50.742082000000003</v>
      </c>
      <c r="AL47">
        <v>51.132182999999998</v>
      </c>
      <c r="AM47">
        <v>0</v>
      </c>
      <c r="AN47">
        <v>0.47579399999999999</v>
      </c>
      <c r="AO47">
        <v>0</v>
      </c>
      <c r="AP47">
        <v>4.2889160000000004</v>
      </c>
      <c r="AQ47">
        <v>0</v>
      </c>
      <c r="AR47">
        <v>23.233900999999999</v>
      </c>
      <c r="AS47">
        <v>23.420093000000001</v>
      </c>
      <c r="AT47">
        <v>14.112216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2547.1902880000007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656.65051300000005</v>
      </c>
      <c r="L48">
        <v>624.80568200000005</v>
      </c>
      <c r="M48">
        <v>88.007199999999997</v>
      </c>
      <c r="N48">
        <v>112.998375</v>
      </c>
      <c r="O48">
        <v>118.298537</v>
      </c>
      <c r="P48">
        <v>99.456506000000005</v>
      </c>
      <c r="Q48">
        <v>20.874742999999999</v>
      </c>
      <c r="R48">
        <v>40.550370000000001</v>
      </c>
      <c r="S48">
        <v>25.244769999999999</v>
      </c>
      <c r="T48">
        <v>0</v>
      </c>
      <c r="U48">
        <v>400.59538199999997</v>
      </c>
      <c r="V48">
        <v>0</v>
      </c>
      <c r="W48">
        <v>0</v>
      </c>
      <c r="X48">
        <v>141.11344700000001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3.681953</v>
      </c>
      <c r="AF48">
        <v>6.1308490000000004</v>
      </c>
      <c r="AG48">
        <v>41.376776</v>
      </c>
      <c r="AH48">
        <v>0</v>
      </c>
      <c r="AI48">
        <v>0</v>
      </c>
      <c r="AJ48">
        <v>0</v>
      </c>
      <c r="AK48">
        <v>50.742082000000003</v>
      </c>
      <c r="AL48">
        <v>20.008246</v>
      </c>
      <c r="AM48">
        <v>0</v>
      </c>
      <c r="AN48">
        <v>0.47579399999999999</v>
      </c>
      <c r="AO48">
        <v>0</v>
      </c>
      <c r="AP48">
        <v>4.2889160000000004</v>
      </c>
      <c r="AQ48">
        <v>0</v>
      </c>
      <c r="AR48">
        <v>23.233900999999999</v>
      </c>
      <c r="AS48">
        <v>15.184456000000001</v>
      </c>
      <c r="AT48">
        <v>14.345907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2508.0644050000001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656.97370799999999</v>
      </c>
      <c r="L49">
        <v>598.42982800000004</v>
      </c>
      <c r="M49">
        <v>88.007199999999997</v>
      </c>
      <c r="N49">
        <v>112.998375</v>
      </c>
      <c r="O49">
        <v>118.298537</v>
      </c>
      <c r="P49">
        <v>99.456506000000005</v>
      </c>
      <c r="Q49">
        <v>20.874742999999999</v>
      </c>
      <c r="R49">
        <v>40.550370000000001</v>
      </c>
      <c r="S49">
        <v>25.244769999999999</v>
      </c>
      <c r="T49">
        <v>0</v>
      </c>
      <c r="U49">
        <v>400.59538199999997</v>
      </c>
      <c r="V49">
        <v>0</v>
      </c>
      <c r="W49">
        <v>0</v>
      </c>
      <c r="X49">
        <v>141.11344700000001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6.1308490000000004</v>
      </c>
      <c r="AG49">
        <v>41.376776</v>
      </c>
      <c r="AH49">
        <v>0</v>
      </c>
      <c r="AI49">
        <v>0</v>
      </c>
      <c r="AJ49">
        <v>0</v>
      </c>
      <c r="AK49">
        <v>50.742082000000003</v>
      </c>
      <c r="AL49">
        <v>10.004123</v>
      </c>
      <c r="AM49">
        <v>0</v>
      </c>
      <c r="AN49">
        <v>0.47579399999999999</v>
      </c>
      <c r="AO49">
        <v>0</v>
      </c>
      <c r="AP49">
        <v>4.2889160000000004</v>
      </c>
      <c r="AQ49">
        <v>0</v>
      </c>
      <c r="AR49">
        <v>23.233900999999999</v>
      </c>
      <c r="AS49">
        <v>15.184456000000001</v>
      </c>
      <c r="AT49">
        <v>14.345907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2468.3256700000006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656.97370799999999</v>
      </c>
      <c r="L50">
        <v>581.957176</v>
      </c>
      <c r="M50">
        <v>88.007199999999997</v>
      </c>
      <c r="N50">
        <v>112.998375</v>
      </c>
      <c r="O50">
        <v>118.298537</v>
      </c>
      <c r="P50">
        <v>99.456506000000005</v>
      </c>
      <c r="Q50">
        <v>20.874742999999999</v>
      </c>
      <c r="R50">
        <v>40.550370000000001</v>
      </c>
      <c r="S50">
        <v>25.244769999999999</v>
      </c>
      <c r="T50">
        <v>0</v>
      </c>
      <c r="U50">
        <v>400.59538199999997</v>
      </c>
      <c r="V50">
        <v>0</v>
      </c>
      <c r="W50">
        <v>0</v>
      </c>
      <c r="X50">
        <v>141.11344700000001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6.1308490000000004</v>
      </c>
      <c r="AG50">
        <v>41.376776</v>
      </c>
      <c r="AH50">
        <v>0</v>
      </c>
      <c r="AI50">
        <v>0</v>
      </c>
      <c r="AJ50">
        <v>0</v>
      </c>
      <c r="AK50">
        <v>50.742082000000003</v>
      </c>
      <c r="AL50">
        <v>10.004123</v>
      </c>
      <c r="AM50">
        <v>0</v>
      </c>
      <c r="AN50">
        <v>0.47579399999999999</v>
      </c>
      <c r="AO50">
        <v>0</v>
      </c>
      <c r="AP50">
        <v>4.2889160000000004</v>
      </c>
      <c r="AQ50">
        <v>0</v>
      </c>
      <c r="AR50">
        <v>19.009554999999999</v>
      </c>
      <c r="AS50">
        <v>15.184456000000001</v>
      </c>
      <c r="AT50">
        <v>13.637769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2446.9205340000003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656.97370799999999</v>
      </c>
      <c r="L51">
        <v>624.65980000000002</v>
      </c>
      <c r="M51">
        <v>88.007199999999997</v>
      </c>
      <c r="N51">
        <v>112.998375</v>
      </c>
      <c r="O51">
        <v>118.298537</v>
      </c>
      <c r="P51">
        <v>99.456506000000005</v>
      </c>
      <c r="Q51">
        <v>20.874742999999999</v>
      </c>
      <c r="R51">
        <v>40.550370000000001</v>
      </c>
      <c r="S51">
        <v>25.244769999999999</v>
      </c>
      <c r="T51">
        <v>0</v>
      </c>
      <c r="U51">
        <v>400.59538199999997</v>
      </c>
      <c r="V51">
        <v>0</v>
      </c>
      <c r="W51">
        <v>0</v>
      </c>
      <c r="X51">
        <v>141.11344700000001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6.1308490000000004</v>
      </c>
      <c r="AG51">
        <v>41.376776</v>
      </c>
      <c r="AH51">
        <v>0</v>
      </c>
      <c r="AI51">
        <v>0</v>
      </c>
      <c r="AJ51">
        <v>0</v>
      </c>
      <c r="AK51">
        <v>50.742082000000003</v>
      </c>
      <c r="AL51">
        <v>10.004123</v>
      </c>
      <c r="AM51">
        <v>0</v>
      </c>
      <c r="AN51">
        <v>0.45749400000000001</v>
      </c>
      <c r="AO51">
        <v>0</v>
      </c>
      <c r="AP51">
        <v>4.2889160000000004</v>
      </c>
      <c r="AQ51">
        <v>0</v>
      </c>
      <c r="AR51">
        <v>19.009554999999999</v>
      </c>
      <c r="AS51">
        <v>15.184456000000001</v>
      </c>
      <c r="AT51">
        <v>14.345907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2490.3129960000006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656.97370799999999</v>
      </c>
      <c r="L52">
        <v>584.24345000000005</v>
      </c>
      <c r="M52">
        <v>88.007199999999997</v>
      </c>
      <c r="N52">
        <v>112.998375</v>
      </c>
      <c r="O52">
        <v>118.298537</v>
      </c>
      <c r="P52">
        <v>99.456506000000005</v>
      </c>
      <c r="Q52">
        <v>20.874742999999999</v>
      </c>
      <c r="R52">
        <v>40.550370000000001</v>
      </c>
      <c r="S52">
        <v>25.244769999999999</v>
      </c>
      <c r="T52">
        <v>0</v>
      </c>
      <c r="U52">
        <v>400.59538199999997</v>
      </c>
      <c r="V52">
        <v>0</v>
      </c>
      <c r="W52">
        <v>0</v>
      </c>
      <c r="X52">
        <v>141.11344700000001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6.1308490000000004</v>
      </c>
      <c r="AG52">
        <v>41.376776</v>
      </c>
      <c r="AH52">
        <v>0</v>
      </c>
      <c r="AI52">
        <v>0</v>
      </c>
      <c r="AJ52">
        <v>0</v>
      </c>
      <c r="AK52">
        <v>50.742082000000003</v>
      </c>
      <c r="AL52">
        <v>10.004123</v>
      </c>
      <c r="AM52">
        <v>0</v>
      </c>
      <c r="AN52">
        <v>0.45749400000000001</v>
      </c>
      <c r="AO52">
        <v>0</v>
      </c>
      <c r="AP52">
        <v>4.2889160000000004</v>
      </c>
      <c r="AQ52">
        <v>0</v>
      </c>
      <c r="AR52">
        <v>19.009554999999999</v>
      </c>
      <c r="AS52">
        <v>15.184456000000001</v>
      </c>
      <c r="AT52">
        <v>14.345907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2449.8966460000006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618.67798900000003</v>
      </c>
      <c r="L53">
        <v>505.88834400000002</v>
      </c>
      <c r="M53">
        <v>88.007199999999997</v>
      </c>
      <c r="N53">
        <v>112.998375</v>
      </c>
      <c r="O53">
        <v>118.298537</v>
      </c>
      <c r="P53">
        <v>99.456506000000005</v>
      </c>
      <c r="Q53">
        <v>20.645159</v>
      </c>
      <c r="R53">
        <v>40.103541999999997</v>
      </c>
      <c r="S53">
        <v>24.964390000000002</v>
      </c>
      <c r="T53">
        <v>0</v>
      </c>
      <c r="U53">
        <v>400.59538199999997</v>
      </c>
      <c r="V53">
        <v>0</v>
      </c>
      <c r="W53">
        <v>0</v>
      </c>
      <c r="X53">
        <v>141.11344700000001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6.1308490000000004</v>
      </c>
      <c r="AG53">
        <v>41.376776</v>
      </c>
      <c r="AH53">
        <v>0</v>
      </c>
      <c r="AI53">
        <v>0</v>
      </c>
      <c r="AJ53">
        <v>0</v>
      </c>
      <c r="AK53">
        <v>50.742082000000003</v>
      </c>
      <c r="AL53">
        <v>10.004123</v>
      </c>
      <c r="AM53">
        <v>0</v>
      </c>
      <c r="AN53">
        <v>0.45749400000000001</v>
      </c>
      <c r="AO53">
        <v>0</v>
      </c>
      <c r="AP53">
        <v>4.2889160000000004</v>
      </c>
      <c r="AQ53">
        <v>0</v>
      </c>
      <c r="AR53">
        <v>19.009554999999999</v>
      </c>
      <c r="AS53">
        <v>15.184456000000001</v>
      </c>
      <c r="AT53">
        <v>14.345907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2332.2890290000005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585.19698900000003</v>
      </c>
      <c r="L54">
        <v>443.86239999999998</v>
      </c>
      <c r="M54">
        <v>88.007199999999997</v>
      </c>
      <c r="N54">
        <v>112.998375</v>
      </c>
      <c r="O54">
        <v>118.298537</v>
      </c>
      <c r="P54">
        <v>99.456506000000005</v>
      </c>
      <c r="Q54">
        <v>20.645159</v>
      </c>
      <c r="R54">
        <v>40.103541999999997</v>
      </c>
      <c r="S54">
        <v>24.964390000000002</v>
      </c>
      <c r="T54">
        <v>0</v>
      </c>
      <c r="U54">
        <v>400.59538199999997</v>
      </c>
      <c r="V54">
        <v>0</v>
      </c>
      <c r="W54">
        <v>0</v>
      </c>
      <c r="X54">
        <v>141.11344700000001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6.1308490000000004</v>
      </c>
      <c r="AG54">
        <v>41.376776</v>
      </c>
      <c r="AH54">
        <v>0</v>
      </c>
      <c r="AI54">
        <v>0</v>
      </c>
      <c r="AJ54">
        <v>0</v>
      </c>
      <c r="AK54">
        <v>50.742082000000003</v>
      </c>
      <c r="AL54">
        <v>10.004123</v>
      </c>
      <c r="AM54">
        <v>0</v>
      </c>
      <c r="AN54">
        <v>0.45749400000000001</v>
      </c>
      <c r="AO54">
        <v>0</v>
      </c>
      <c r="AP54">
        <v>4.2889160000000004</v>
      </c>
      <c r="AQ54">
        <v>0</v>
      </c>
      <c r="AR54">
        <v>19.009554999999999</v>
      </c>
      <c r="AS54">
        <v>15.184456000000001</v>
      </c>
      <c r="AT54">
        <v>14.345907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2236.7820850000007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566.63043500000003</v>
      </c>
      <c r="L55">
        <v>333.85340000000002</v>
      </c>
      <c r="M55">
        <v>88.007199999999997</v>
      </c>
      <c r="N55">
        <v>112.998375</v>
      </c>
      <c r="O55">
        <v>118.298537</v>
      </c>
      <c r="P55">
        <v>99.456506000000005</v>
      </c>
      <c r="Q55">
        <v>10.763481000000001</v>
      </c>
      <c r="R55">
        <v>21.157792000000001</v>
      </c>
      <c r="S55">
        <v>13.498104</v>
      </c>
      <c r="T55">
        <v>0</v>
      </c>
      <c r="U55">
        <v>400.59538199999997</v>
      </c>
      <c r="V55">
        <v>0</v>
      </c>
      <c r="W55">
        <v>0</v>
      </c>
      <c r="X55">
        <v>141.11344700000001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6.1308490000000004</v>
      </c>
      <c r="AG55">
        <v>41.376776</v>
      </c>
      <c r="AH55">
        <v>0</v>
      </c>
      <c r="AI55">
        <v>0</v>
      </c>
      <c r="AJ55">
        <v>0</v>
      </c>
      <c r="AK55">
        <v>50.742082000000003</v>
      </c>
      <c r="AL55">
        <v>10.004123</v>
      </c>
      <c r="AM55">
        <v>0</v>
      </c>
      <c r="AN55">
        <v>0.45749400000000001</v>
      </c>
      <c r="AO55">
        <v>0</v>
      </c>
      <c r="AP55">
        <v>6.1270230000000003</v>
      </c>
      <c r="AQ55">
        <v>0</v>
      </c>
      <c r="AR55">
        <v>19.009554999999999</v>
      </c>
      <c r="AS55">
        <v>15.184456000000001</v>
      </c>
      <c r="AT55">
        <v>14.345907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2069.7509239999995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566.63043500000003</v>
      </c>
      <c r="L56">
        <v>338.63639999999998</v>
      </c>
      <c r="M56">
        <v>88.007199999999997</v>
      </c>
      <c r="N56">
        <v>112.998375</v>
      </c>
      <c r="O56">
        <v>118.298537</v>
      </c>
      <c r="P56">
        <v>99.456506000000005</v>
      </c>
      <c r="Q56">
        <v>10.763481000000001</v>
      </c>
      <c r="R56">
        <v>21.157792000000001</v>
      </c>
      <c r="S56">
        <v>13.498104</v>
      </c>
      <c r="T56">
        <v>0</v>
      </c>
      <c r="U56">
        <v>400.59538199999997</v>
      </c>
      <c r="V56">
        <v>0</v>
      </c>
      <c r="W56">
        <v>0</v>
      </c>
      <c r="X56">
        <v>141.11344700000001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6.1308490000000004</v>
      </c>
      <c r="AG56">
        <v>41.376776</v>
      </c>
      <c r="AH56">
        <v>0</v>
      </c>
      <c r="AI56">
        <v>0</v>
      </c>
      <c r="AJ56">
        <v>0</v>
      </c>
      <c r="AK56">
        <v>50.742082000000003</v>
      </c>
      <c r="AL56">
        <v>10.004123</v>
      </c>
      <c r="AM56">
        <v>0</v>
      </c>
      <c r="AN56">
        <v>0.45749400000000001</v>
      </c>
      <c r="AO56">
        <v>0</v>
      </c>
      <c r="AP56">
        <v>6.1270230000000003</v>
      </c>
      <c r="AQ56">
        <v>0</v>
      </c>
      <c r="AR56">
        <v>19.009554999999999</v>
      </c>
      <c r="AS56">
        <v>15.184456000000001</v>
      </c>
      <c r="AT56">
        <v>14.345907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2074.5339239999998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566.63043500000003</v>
      </c>
      <c r="L57">
        <v>395.07580000000002</v>
      </c>
      <c r="M57">
        <v>88.007199999999997</v>
      </c>
      <c r="N57">
        <v>112.998375</v>
      </c>
      <c r="O57">
        <v>118.298537</v>
      </c>
      <c r="P57">
        <v>99.456506000000005</v>
      </c>
      <c r="Q57">
        <v>10.763481000000001</v>
      </c>
      <c r="R57">
        <v>21.157792000000001</v>
      </c>
      <c r="S57">
        <v>13.498104</v>
      </c>
      <c r="T57">
        <v>0</v>
      </c>
      <c r="U57">
        <v>400.59538199999997</v>
      </c>
      <c r="V57">
        <v>0</v>
      </c>
      <c r="W57">
        <v>0</v>
      </c>
      <c r="X57">
        <v>141.11344700000001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6.1308490000000004</v>
      </c>
      <c r="AG57">
        <v>41.376776</v>
      </c>
      <c r="AH57">
        <v>0</v>
      </c>
      <c r="AI57">
        <v>0</v>
      </c>
      <c r="AJ57">
        <v>0</v>
      </c>
      <c r="AK57">
        <v>50.742082000000003</v>
      </c>
      <c r="AL57">
        <v>10.004123</v>
      </c>
      <c r="AM57">
        <v>0</v>
      </c>
      <c r="AN57">
        <v>0.45749400000000001</v>
      </c>
      <c r="AO57">
        <v>0</v>
      </c>
      <c r="AP57">
        <v>6.1270230000000003</v>
      </c>
      <c r="AQ57">
        <v>0</v>
      </c>
      <c r="AR57">
        <v>38.547153999999999</v>
      </c>
      <c r="AS57">
        <v>19.302275000000002</v>
      </c>
      <c r="AT57">
        <v>11.442107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2151.7249419999998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575.630989</v>
      </c>
      <c r="L58">
        <v>412.2946</v>
      </c>
      <c r="M58">
        <v>88.007199999999997</v>
      </c>
      <c r="N58">
        <v>112.998375</v>
      </c>
      <c r="O58">
        <v>118.298537</v>
      </c>
      <c r="P58">
        <v>99.456506000000005</v>
      </c>
      <c r="Q58">
        <v>17.172701</v>
      </c>
      <c r="R58">
        <v>33.598661999999997</v>
      </c>
      <c r="S58">
        <v>21.243216</v>
      </c>
      <c r="T58">
        <v>0</v>
      </c>
      <c r="U58">
        <v>400.59538199999997</v>
      </c>
      <c r="V58">
        <v>0</v>
      </c>
      <c r="W58">
        <v>0</v>
      </c>
      <c r="X58">
        <v>141.11344700000001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6.1308490000000004</v>
      </c>
      <c r="AG58">
        <v>41.376776</v>
      </c>
      <c r="AH58">
        <v>0</v>
      </c>
      <c r="AI58">
        <v>0</v>
      </c>
      <c r="AJ58">
        <v>0</v>
      </c>
      <c r="AK58">
        <v>50.742082000000003</v>
      </c>
      <c r="AL58">
        <v>10.004123</v>
      </c>
      <c r="AM58">
        <v>0</v>
      </c>
      <c r="AN58">
        <v>0.45749400000000001</v>
      </c>
      <c r="AO58">
        <v>0</v>
      </c>
      <c r="AP58">
        <v>6.1270230000000003</v>
      </c>
      <c r="AQ58">
        <v>0</v>
      </c>
      <c r="AR58">
        <v>38.547153999999999</v>
      </c>
      <c r="AS58">
        <v>19.302275000000002</v>
      </c>
      <c r="AT58">
        <v>14.139647999999999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2207.2370390000001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575.630989</v>
      </c>
      <c r="L59">
        <v>391.24939999999998</v>
      </c>
      <c r="M59">
        <v>88.007199999999997</v>
      </c>
      <c r="N59">
        <v>112.998375</v>
      </c>
      <c r="O59">
        <v>118.298537</v>
      </c>
      <c r="P59">
        <v>99.456506000000005</v>
      </c>
      <c r="Q59">
        <v>17.105739</v>
      </c>
      <c r="R59">
        <v>33.598661999999997</v>
      </c>
      <c r="S59">
        <v>21.137989999999999</v>
      </c>
      <c r="T59">
        <v>0</v>
      </c>
      <c r="U59">
        <v>400.59538199999997</v>
      </c>
      <c r="V59">
        <v>0</v>
      </c>
      <c r="W59">
        <v>0</v>
      </c>
      <c r="X59">
        <v>141.11344700000001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6.1308490000000004</v>
      </c>
      <c r="AG59">
        <v>41.376776</v>
      </c>
      <c r="AH59">
        <v>0</v>
      </c>
      <c r="AI59">
        <v>0</v>
      </c>
      <c r="AJ59">
        <v>0</v>
      </c>
      <c r="AK59">
        <v>50.742082000000003</v>
      </c>
      <c r="AL59">
        <v>10.004123</v>
      </c>
      <c r="AM59">
        <v>0</v>
      </c>
      <c r="AN59">
        <v>0.45749400000000001</v>
      </c>
      <c r="AO59">
        <v>0</v>
      </c>
      <c r="AP59">
        <v>6.1270230000000003</v>
      </c>
      <c r="AQ59">
        <v>0</v>
      </c>
      <c r="AR59">
        <v>38.547153999999999</v>
      </c>
      <c r="AS59">
        <v>20.589092999999998</v>
      </c>
      <c r="AT59">
        <v>13.361288999999999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2186.5281100000002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575.630989</v>
      </c>
      <c r="L60">
        <v>375.94380000000001</v>
      </c>
      <c r="M60">
        <v>88.007199999999997</v>
      </c>
      <c r="N60">
        <v>112.998375</v>
      </c>
      <c r="O60">
        <v>118.298537</v>
      </c>
      <c r="P60">
        <v>99.456506000000005</v>
      </c>
      <c r="Q60">
        <v>17.105739</v>
      </c>
      <c r="R60">
        <v>33.598661999999997</v>
      </c>
      <c r="S60">
        <v>21.137989999999999</v>
      </c>
      <c r="T60">
        <v>0</v>
      </c>
      <c r="U60">
        <v>400.59538199999997</v>
      </c>
      <c r="V60">
        <v>0</v>
      </c>
      <c r="W60">
        <v>0</v>
      </c>
      <c r="X60">
        <v>141.11344700000001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6.1308490000000004</v>
      </c>
      <c r="AG60">
        <v>41.376776</v>
      </c>
      <c r="AH60">
        <v>0</v>
      </c>
      <c r="AI60">
        <v>0</v>
      </c>
      <c r="AJ60">
        <v>0</v>
      </c>
      <c r="AK60">
        <v>50.742082000000003</v>
      </c>
      <c r="AL60">
        <v>10.004123</v>
      </c>
      <c r="AM60">
        <v>0</v>
      </c>
      <c r="AN60">
        <v>0.45749400000000001</v>
      </c>
      <c r="AO60">
        <v>0</v>
      </c>
      <c r="AP60">
        <v>6.1270230000000003</v>
      </c>
      <c r="AQ60">
        <v>0</v>
      </c>
      <c r="AR60">
        <v>23.233900999999999</v>
      </c>
      <c r="AS60">
        <v>15.44182</v>
      </c>
      <c r="AT60">
        <v>14.345907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2151.7466020000002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575.630989</v>
      </c>
      <c r="L61">
        <v>402.72859999999997</v>
      </c>
      <c r="M61">
        <v>88.007199999999997</v>
      </c>
      <c r="N61">
        <v>112.998375</v>
      </c>
      <c r="O61">
        <v>118.298537</v>
      </c>
      <c r="P61">
        <v>99.456506000000005</v>
      </c>
      <c r="Q61">
        <v>17.105739</v>
      </c>
      <c r="R61">
        <v>33.598661999999997</v>
      </c>
      <c r="S61">
        <v>21.137989999999999</v>
      </c>
      <c r="T61">
        <v>0</v>
      </c>
      <c r="U61">
        <v>400.59538199999997</v>
      </c>
      <c r="V61">
        <v>0</v>
      </c>
      <c r="W61">
        <v>0</v>
      </c>
      <c r="X61">
        <v>114.83973400000001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6.1308490000000004</v>
      </c>
      <c r="AG61">
        <v>41.376776</v>
      </c>
      <c r="AH61">
        <v>0</v>
      </c>
      <c r="AI61">
        <v>0</v>
      </c>
      <c r="AJ61">
        <v>0</v>
      </c>
      <c r="AK61">
        <v>50.742082000000003</v>
      </c>
      <c r="AL61">
        <v>10.004123</v>
      </c>
      <c r="AM61">
        <v>0</v>
      </c>
      <c r="AN61">
        <v>0.45749400000000001</v>
      </c>
      <c r="AO61">
        <v>0</v>
      </c>
      <c r="AP61">
        <v>6.1270230000000003</v>
      </c>
      <c r="AQ61">
        <v>0</v>
      </c>
      <c r="AR61">
        <v>23.233900999999999</v>
      </c>
      <c r="AS61">
        <v>15.44182</v>
      </c>
      <c r="AT61">
        <v>14.21857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2152.1303520000001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575.630989</v>
      </c>
      <c r="L62">
        <v>401.77199999999999</v>
      </c>
      <c r="M62">
        <v>88.007199999999997</v>
      </c>
      <c r="N62">
        <v>112.998375</v>
      </c>
      <c r="O62">
        <v>118.298537</v>
      </c>
      <c r="P62">
        <v>99.456506000000005</v>
      </c>
      <c r="Q62">
        <v>17.105739</v>
      </c>
      <c r="R62">
        <v>33.598661999999997</v>
      </c>
      <c r="S62">
        <v>21.137989999999999</v>
      </c>
      <c r="T62">
        <v>0</v>
      </c>
      <c r="U62">
        <v>400.59538199999997</v>
      </c>
      <c r="V62">
        <v>0</v>
      </c>
      <c r="W62">
        <v>0</v>
      </c>
      <c r="X62">
        <v>114.83973400000001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6.1308490000000004</v>
      </c>
      <c r="AG62">
        <v>41.376776</v>
      </c>
      <c r="AH62">
        <v>0</v>
      </c>
      <c r="AI62">
        <v>0</v>
      </c>
      <c r="AJ62">
        <v>0</v>
      </c>
      <c r="AK62">
        <v>50.742082000000003</v>
      </c>
      <c r="AL62">
        <v>10.004123</v>
      </c>
      <c r="AM62">
        <v>0</v>
      </c>
      <c r="AN62">
        <v>0.45749400000000001</v>
      </c>
      <c r="AO62">
        <v>0</v>
      </c>
      <c r="AP62">
        <v>6.1270230000000003</v>
      </c>
      <c r="AQ62">
        <v>0</v>
      </c>
      <c r="AR62">
        <v>23.233900999999999</v>
      </c>
      <c r="AS62">
        <v>15.44182</v>
      </c>
      <c r="AT62">
        <v>14.345907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2151.301089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575.630989</v>
      </c>
      <c r="L63">
        <v>348.20240000000001</v>
      </c>
      <c r="M63">
        <v>88.007199999999997</v>
      </c>
      <c r="N63">
        <v>112.998375</v>
      </c>
      <c r="O63">
        <v>118.298537</v>
      </c>
      <c r="P63">
        <v>99.456506000000005</v>
      </c>
      <c r="Q63">
        <v>17.105739</v>
      </c>
      <c r="R63">
        <v>33.598661999999997</v>
      </c>
      <c r="S63">
        <v>21.137989999999999</v>
      </c>
      <c r="T63">
        <v>0</v>
      </c>
      <c r="U63">
        <v>400.59538199999997</v>
      </c>
      <c r="V63">
        <v>0</v>
      </c>
      <c r="W63">
        <v>0</v>
      </c>
      <c r="X63">
        <v>114.83973400000001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6.1308490000000004</v>
      </c>
      <c r="AG63">
        <v>41.376776</v>
      </c>
      <c r="AH63">
        <v>0</v>
      </c>
      <c r="AI63">
        <v>0</v>
      </c>
      <c r="AJ63">
        <v>0</v>
      </c>
      <c r="AK63">
        <v>50.742082000000003</v>
      </c>
      <c r="AL63">
        <v>10.004123</v>
      </c>
      <c r="AM63">
        <v>0</v>
      </c>
      <c r="AN63">
        <v>0.45749400000000001</v>
      </c>
      <c r="AO63">
        <v>0</v>
      </c>
      <c r="AP63">
        <v>6.1270230000000003</v>
      </c>
      <c r="AQ63">
        <v>0</v>
      </c>
      <c r="AR63">
        <v>23.233900999999999</v>
      </c>
      <c r="AS63">
        <v>15.44182</v>
      </c>
      <c r="AT63">
        <v>14.345907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2097.7314889999998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575.630989</v>
      </c>
      <c r="L64">
        <v>400.81540000000001</v>
      </c>
      <c r="M64">
        <v>88.007199999999997</v>
      </c>
      <c r="N64">
        <v>112.998375</v>
      </c>
      <c r="O64">
        <v>118.298537</v>
      </c>
      <c r="P64">
        <v>99.456506000000005</v>
      </c>
      <c r="Q64">
        <v>17.105739</v>
      </c>
      <c r="R64">
        <v>33.598661999999997</v>
      </c>
      <c r="S64">
        <v>21.137989999999999</v>
      </c>
      <c r="T64">
        <v>0</v>
      </c>
      <c r="U64">
        <v>400.59538199999997</v>
      </c>
      <c r="V64">
        <v>0</v>
      </c>
      <c r="W64">
        <v>0</v>
      </c>
      <c r="X64">
        <v>141.11344700000001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6.1308490000000004</v>
      </c>
      <c r="AG64">
        <v>41.376776</v>
      </c>
      <c r="AH64">
        <v>0</v>
      </c>
      <c r="AI64">
        <v>0</v>
      </c>
      <c r="AJ64">
        <v>0</v>
      </c>
      <c r="AK64">
        <v>50.742082000000003</v>
      </c>
      <c r="AL64">
        <v>10.004123</v>
      </c>
      <c r="AM64">
        <v>0</v>
      </c>
      <c r="AN64">
        <v>0.45749400000000001</v>
      </c>
      <c r="AO64">
        <v>0</v>
      </c>
      <c r="AP64">
        <v>6.1270230000000003</v>
      </c>
      <c r="AQ64">
        <v>0</v>
      </c>
      <c r="AR64">
        <v>23.233900999999999</v>
      </c>
      <c r="AS64">
        <v>15.44182</v>
      </c>
      <c r="AT64">
        <v>13.265274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2175.5375690000001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575.630989</v>
      </c>
      <c r="L65">
        <v>458.21140000000003</v>
      </c>
      <c r="M65">
        <v>88.007199999999997</v>
      </c>
      <c r="N65">
        <v>112.998375</v>
      </c>
      <c r="O65">
        <v>118.298537</v>
      </c>
      <c r="P65">
        <v>99.456506000000005</v>
      </c>
      <c r="Q65">
        <v>17.105739</v>
      </c>
      <c r="R65">
        <v>33.598661999999997</v>
      </c>
      <c r="S65">
        <v>21.137989999999999</v>
      </c>
      <c r="T65">
        <v>0</v>
      </c>
      <c r="U65">
        <v>400.59538199999997</v>
      </c>
      <c r="V65">
        <v>0</v>
      </c>
      <c r="W65">
        <v>0</v>
      </c>
      <c r="X65">
        <v>141.11344700000001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6.1308490000000004</v>
      </c>
      <c r="AG65">
        <v>41.376776</v>
      </c>
      <c r="AH65">
        <v>0</v>
      </c>
      <c r="AI65">
        <v>0</v>
      </c>
      <c r="AJ65">
        <v>0</v>
      </c>
      <c r="AK65">
        <v>50.742082000000003</v>
      </c>
      <c r="AL65">
        <v>10.004123</v>
      </c>
      <c r="AM65">
        <v>0</v>
      </c>
      <c r="AN65">
        <v>0.45749400000000001</v>
      </c>
      <c r="AO65">
        <v>0</v>
      </c>
      <c r="AP65">
        <v>6.1270230000000003</v>
      </c>
      <c r="AQ65">
        <v>0</v>
      </c>
      <c r="AR65">
        <v>23.233900999999999</v>
      </c>
      <c r="AS65">
        <v>15.44182</v>
      </c>
      <c r="AT65">
        <v>14.345907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2234.0142020000008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575.630989</v>
      </c>
      <c r="L66">
        <v>467.7774</v>
      </c>
      <c r="M66">
        <v>88.007199999999997</v>
      </c>
      <c r="N66">
        <v>112.998375</v>
      </c>
      <c r="O66">
        <v>118.298537</v>
      </c>
      <c r="P66">
        <v>99.456506000000005</v>
      </c>
      <c r="Q66">
        <v>17.105739</v>
      </c>
      <c r="R66">
        <v>33.598661999999997</v>
      </c>
      <c r="S66">
        <v>21.137989999999999</v>
      </c>
      <c r="T66">
        <v>0</v>
      </c>
      <c r="U66">
        <v>400.59538199999997</v>
      </c>
      <c r="V66">
        <v>0</v>
      </c>
      <c r="W66">
        <v>0</v>
      </c>
      <c r="X66">
        <v>141.11344700000001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6.1308490000000004</v>
      </c>
      <c r="AG66">
        <v>41.376776</v>
      </c>
      <c r="AH66">
        <v>0</v>
      </c>
      <c r="AI66">
        <v>0</v>
      </c>
      <c r="AJ66">
        <v>0</v>
      </c>
      <c r="AK66">
        <v>50.742082000000003</v>
      </c>
      <c r="AL66">
        <v>10.004123</v>
      </c>
      <c r="AM66">
        <v>0</v>
      </c>
      <c r="AN66">
        <v>0.45749400000000001</v>
      </c>
      <c r="AO66">
        <v>0</v>
      </c>
      <c r="AP66">
        <v>6.1270230000000003</v>
      </c>
      <c r="AQ66">
        <v>0</v>
      </c>
      <c r="AR66">
        <v>23.233900999999999</v>
      </c>
      <c r="AS66">
        <v>15.44182</v>
      </c>
      <c r="AT66">
        <v>14.345907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2243.5802020000006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572.31158700000003</v>
      </c>
      <c r="L67">
        <v>429.51339999999999</v>
      </c>
      <c r="M67">
        <v>88.007199999999997</v>
      </c>
      <c r="N67">
        <v>112.998375</v>
      </c>
      <c r="O67">
        <v>118.298537</v>
      </c>
      <c r="P67">
        <v>99.456506000000005</v>
      </c>
      <c r="Q67">
        <v>17.038777</v>
      </c>
      <c r="R67">
        <v>33.455171999999997</v>
      </c>
      <c r="S67">
        <v>21.04233</v>
      </c>
      <c r="T67">
        <v>0</v>
      </c>
      <c r="U67">
        <v>400.59538199999997</v>
      </c>
      <c r="V67">
        <v>0</v>
      </c>
      <c r="W67">
        <v>0</v>
      </c>
      <c r="X67">
        <v>141.11344700000001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6.1308490000000004</v>
      </c>
      <c r="AG67">
        <v>41.376776</v>
      </c>
      <c r="AH67">
        <v>0</v>
      </c>
      <c r="AI67">
        <v>0</v>
      </c>
      <c r="AJ67">
        <v>0</v>
      </c>
      <c r="AK67">
        <v>50.742082000000003</v>
      </c>
      <c r="AL67">
        <v>10.004123</v>
      </c>
      <c r="AM67">
        <v>0</v>
      </c>
      <c r="AN67">
        <v>0.45749400000000001</v>
      </c>
      <c r="AO67">
        <v>0</v>
      </c>
      <c r="AP67">
        <v>6.1270230000000003</v>
      </c>
      <c r="AQ67">
        <v>14.343260000000001</v>
      </c>
      <c r="AR67">
        <v>31.682592</v>
      </c>
      <c r="AS67">
        <v>19.302275000000002</v>
      </c>
      <c r="AT67">
        <v>14.345907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2228.3430940000003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585.19698900000003</v>
      </c>
      <c r="L68">
        <v>506.04140000000001</v>
      </c>
      <c r="M68">
        <v>88.007199999999997</v>
      </c>
      <c r="N68">
        <v>112.998375</v>
      </c>
      <c r="O68">
        <v>118.298537</v>
      </c>
      <c r="P68">
        <v>99.456506000000005</v>
      </c>
      <c r="Q68">
        <v>17.038777</v>
      </c>
      <c r="R68">
        <v>33.455171999999997</v>
      </c>
      <c r="S68">
        <v>21.04233</v>
      </c>
      <c r="T68">
        <v>0</v>
      </c>
      <c r="U68">
        <v>400.59538199999997</v>
      </c>
      <c r="V68">
        <v>0</v>
      </c>
      <c r="W68">
        <v>0</v>
      </c>
      <c r="X68">
        <v>141.11344700000001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6.1308490000000004</v>
      </c>
      <c r="AG68">
        <v>41.376776</v>
      </c>
      <c r="AH68">
        <v>0</v>
      </c>
      <c r="AI68">
        <v>0</v>
      </c>
      <c r="AJ68">
        <v>0</v>
      </c>
      <c r="AK68">
        <v>50.742082000000003</v>
      </c>
      <c r="AL68">
        <v>10.004123</v>
      </c>
      <c r="AM68">
        <v>0</v>
      </c>
      <c r="AN68">
        <v>0.45749400000000001</v>
      </c>
      <c r="AO68">
        <v>0</v>
      </c>
      <c r="AP68">
        <v>6.1270230000000003</v>
      </c>
      <c r="AQ68">
        <v>28.324926000000001</v>
      </c>
      <c r="AR68">
        <v>31.682592</v>
      </c>
      <c r="AS68">
        <v>19.302275000000002</v>
      </c>
      <c r="AT68">
        <v>14.345907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2331.7381620000006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613.89498900000001</v>
      </c>
      <c r="L69">
        <v>525.17340000000002</v>
      </c>
      <c r="M69">
        <v>88.007199999999997</v>
      </c>
      <c r="N69">
        <v>112.998375</v>
      </c>
      <c r="O69">
        <v>118.298537</v>
      </c>
      <c r="P69">
        <v>99.456506000000005</v>
      </c>
      <c r="Q69">
        <v>17.038777</v>
      </c>
      <c r="R69">
        <v>33.455171999999997</v>
      </c>
      <c r="S69">
        <v>21.04233</v>
      </c>
      <c r="T69">
        <v>0</v>
      </c>
      <c r="U69">
        <v>400.59538199999997</v>
      </c>
      <c r="V69">
        <v>0</v>
      </c>
      <c r="W69">
        <v>0</v>
      </c>
      <c r="X69">
        <v>141.11344700000001</v>
      </c>
      <c r="Y69">
        <v>0</v>
      </c>
      <c r="Z69">
        <v>0</v>
      </c>
      <c r="AA69">
        <v>0</v>
      </c>
      <c r="AB69">
        <v>0</v>
      </c>
      <c r="AC69">
        <v>9.2578220000000009</v>
      </c>
      <c r="AD69">
        <v>0</v>
      </c>
      <c r="AE69">
        <v>0</v>
      </c>
      <c r="AF69">
        <v>6.1308490000000004</v>
      </c>
      <c r="AG69">
        <v>41.376776</v>
      </c>
      <c r="AH69">
        <v>22.375734999999999</v>
      </c>
      <c r="AI69">
        <v>0</v>
      </c>
      <c r="AJ69">
        <v>0</v>
      </c>
      <c r="AK69">
        <v>50.742082000000003</v>
      </c>
      <c r="AL69">
        <v>10.004123</v>
      </c>
      <c r="AM69">
        <v>0</v>
      </c>
      <c r="AN69">
        <v>0.45749400000000001</v>
      </c>
      <c r="AO69">
        <v>0</v>
      </c>
      <c r="AP69">
        <v>4.2889160000000004</v>
      </c>
      <c r="AQ69">
        <v>28.324926000000001</v>
      </c>
      <c r="AR69">
        <v>31.682592</v>
      </c>
      <c r="AS69">
        <v>19.302275000000002</v>
      </c>
      <c r="AT69">
        <v>13.033731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2408.0514360000006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656.97370799999999</v>
      </c>
      <c r="L70">
        <v>545.26199999999994</v>
      </c>
      <c r="M70">
        <v>88.007199999999997</v>
      </c>
      <c r="N70">
        <v>112.998375</v>
      </c>
      <c r="O70">
        <v>118.298537</v>
      </c>
      <c r="P70">
        <v>99.456506000000005</v>
      </c>
      <c r="Q70">
        <v>20.874742999999999</v>
      </c>
      <c r="R70">
        <v>40.550370000000001</v>
      </c>
      <c r="S70">
        <v>25.244769999999999</v>
      </c>
      <c r="T70">
        <v>0</v>
      </c>
      <c r="U70">
        <v>400.59538199999997</v>
      </c>
      <c r="V70">
        <v>0</v>
      </c>
      <c r="W70">
        <v>0</v>
      </c>
      <c r="X70">
        <v>141.11344700000001</v>
      </c>
      <c r="Y70">
        <v>0</v>
      </c>
      <c r="Z70">
        <v>0</v>
      </c>
      <c r="AA70">
        <v>0</v>
      </c>
      <c r="AB70">
        <v>0</v>
      </c>
      <c r="AC70">
        <v>9.2578220000000009</v>
      </c>
      <c r="AD70">
        <v>8.7193129999999996</v>
      </c>
      <c r="AE70">
        <v>0</v>
      </c>
      <c r="AF70">
        <v>6.1308490000000004</v>
      </c>
      <c r="AG70">
        <v>41.376776</v>
      </c>
      <c r="AH70">
        <v>44.751469999999998</v>
      </c>
      <c r="AI70">
        <v>0</v>
      </c>
      <c r="AJ70">
        <v>0</v>
      </c>
      <c r="AK70">
        <v>50.742082000000003</v>
      </c>
      <c r="AL70">
        <v>10.004123</v>
      </c>
      <c r="AM70">
        <v>0</v>
      </c>
      <c r="AN70">
        <v>0.45749400000000001</v>
      </c>
      <c r="AO70">
        <v>0</v>
      </c>
      <c r="AP70">
        <v>4.0438349999999996</v>
      </c>
      <c r="AQ70">
        <v>44.656958000000003</v>
      </c>
      <c r="AR70">
        <v>31.682592</v>
      </c>
      <c r="AS70">
        <v>19.302275000000002</v>
      </c>
      <c r="AT70">
        <v>13.786295000000001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2534.2869220000007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656.94198900000004</v>
      </c>
      <c r="L71">
        <v>506.99799999999999</v>
      </c>
      <c r="M71">
        <v>88.007199999999997</v>
      </c>
      <c r="N71">
        <v>112.998375</v>
      </c>
      <c r="O71">
        <v>118.298537</v>
      </c>
      <c r="P71">
        <v>99.456506000000005</v>
      </c>
      <c r="Q71">
        <v>20.874742999999999</v>
      </c>
      <c r="R71">
        <v>40.550370000000001</v>
      </c>
      <c r="S71">
        <v>25.244769999999999</v>
      </c>
      <c r="T71">
        <v>0</v>
      </c>
      <c r="U71">
        <v>400.59538199999997</v>
      </c>
      <c r="V71">
        <v>0</v>
      </c>
      <c r="W71">
        <v>0</v>
      </c>
      <c r="X71">
        <v>141.11344700000001</v>
      </c>
      <c r="Y71">
        <v>0</v>
      </c>
      <c r="Z71">
        <v>6.2693649999999996</v>
      </c>
      <c r="AA71">
        <v>0</v>
      </c>
      <c r="AB71">
        <v>12.598459999999999</v>
      </c>
      <c r="AC71">
        <v>18.533916000000001</v>
      </c>
      <c r="AD71">
        <v>17.479064000000001</v>
      </c>
      <c r="AE71">
        <v>3.681953</v>
      </c>
      <c r="AF71">
        <v>8.4888680000000001</v>
      </c>
      <c r="AG71">
        <v>41.376776</v>
      </c>
      <c r="AH71">
        <v>67.127205000000004</v>
      </c>
      <c r="AI71">
        <v>0</v>
      </c>
      <c r="AJ71">
        <v>0</v>
      </c>
      <c r="AK71">
        <v>50.742082000000003</v>
      </c>
      <c r="AL71">
        <v>10.004123</v>
      </c>
      <c r="AM71">
        <v>0</v>
      </c>
      <c r="AN71">
        <v>0.45749400000000001</v>
      </c>
      <c r="AO71">
        <v>0</v>
      </c>
      <c r="AP71">
        <v>4.0438349999999996</v>
      </c>
      <c r="AQ71">
        <v>59.542610000000003</v>
      </c>
      <c r="AR71">
        <v>31.682592</v>
      </c>
      <c r="AS71">
        <v>19.302275000000002</v>
      </c>
      <c r="AT71">
        <v>14.345907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2576.7558440000003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656.94198900000004</v>
      </c>
      <c r="L72">
        <v>576.82979999999998</v>
      </c>
      <c r="M72">
        <v>88.007199999999997</v>
      </c>
      <c r="N72">
        <v>112.998375</v>
      </c>
      <c r="O72">
        <v>118.298537</v>
      </c>
      <c r="P72">
        <v>99.456506000000005</v>
      </c>
      <c r="Q72">
        <v>20.874742999999999</v>
      </c>
      <c r="R72">
        <v>40.550370000000001</v>
      </c>
      <c r="S72">
        <v>25.244769999999999</v>
      </c>
      <c r="T72">
        <v>0</v>
      </c>
      <c r="U72">
        <v>400.59538199999997</v>
      </c>
      <c r="V72">
        <v>0</v>
      </c>
      <c r="W72">
        <v>0</v>
      </c>
      <c r="X72">
        <v>141.11344700000001</v>
      </c>
      <c r="Y72">
        <v>0</v>
      </c>
      <c r="Z72">
        <v>6.2693649999999996</v>
      </c>
      <c r="AA72">
        <v>0</v>
      </c>
      <c r="AB72">
        <v>12.598459999999999</v>
      </c>
      <c r="AC72">
        <v>18.533916000000001</v>
      </c>
      <c r="AD72">
        <v>26.218596000000002</v>
      </c>
      <c r="AE72">
        <v>13.500496</v>
      </c>
      <c r="AF72">
        <v>16.977737000000001</v>
      </c>
      <c r="AG72">
        <v>41.376776</v>
      </c>
      <c r="AH72">
        <v>89.502939999999995</v>
      </c>
      <c r="AI72">
        <v>2.4355039999999999</v>
      </c>
      <c r="AJ72">
        <v>0</v>
      </c>
      <c r="AK72">
        <v>50.742082000000003</v>
      </c>
      <c r="AL72">
        <v>10.004123</v>
      </c>
      <c r="AM72">
        <v>0</v>
      </c>
      <c r="AN72">
        <v>0.45749400000000001</v>
      </c>
      <c r="AO72">
        <v>0</v>
      </c>
      <c r="AP72">
        <v>3.5536729999999999</v>
      </c>
      <c r="AQ72">
        <v>59.542610000000003</v>
      </c>
      <c r="AR72">
        <v>31.682592</v>
      </c>
      <c r="AS72">
        <v>19.302275000000002</v>
      </c>
      <c r="AT72">
        <v>13.748626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2697.358384000001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656.94198900000004</v>
      </c>
      <c r="L73">
        <v>624.80568200000005</v>
      </c>
      <c r="M73">
        <v>88.007199999999997</v>
      </c>
      <c r="N73">
        <v>112.998375</v>
      </c>
      <c r="O73">
        <v>118.298537</v>
      </c>
      <c r="P73">
        <v>99.456506000000005</v>
      </c>
      <c r="Q73">
        <v>20.874742999999999</v>
      </c>
      <c r="R73">
        <v>40.550370000000001</v>
      </c>
      <c r="S73">
        <v>25.244769999999999</v>
      </c>
      <c r="T73">
        <v>0</v>
      </c>
      <c r="U73">
        <v>400.59538199999997</v>
      </c>
      <c r="V73">
        <v>0</v>
      </c>
      <c r="W73">
        <v>0</v>
      </c>
      <c r="X73">
        <v>141.11344700000001</v>
      </c>
      <c r="Y73">
        <v>0</v>
      </c>
      <c r="Z73">
        <v>12.538729999999999</v>
      </c>
      <c r="AA73">
        <v>0</v>
      </c>
      <c r="AB73">
        <v>25.196921</v>
      </c>
      <c r="AC73">
        <v>18.533916000000001</v>
      </c>
      <c r="AD73">
        <v>34.958128000000002</v>
      </c>
      <c r="AE73">
        <v>47.291009000000003</v>
      </c>
      <c r="AF73">
        <v>29.239436000000001</v>
      </c>
      <c r="AG73">
        <v>41.376776</v>
      </c>
      <c r="AH73">
        <v>111.878675</v>
      </c>
      <c r="AI73">
        <v>15.830773000000001</v>
      </c>
      <c r="AJ73">
        <v>0</v>
      </c>
      <c r="AK73">
        <v>50.742082000000003</v>
      </c>
      <c r="AL73">
        <v>22.231383999999998</v>
      </c>
      <c r="AM73">
        <v>0</v>
      </c>
      <c r="AN73">
        <v>0.45749400000000001</v>
      </c>
      <c r="AO73">
        <v>0</v>
      </c>
      <c r="AP73">
        <v>3.5536729999999999</v>
      </c>
      <c r="AQ73">
        <v>59.542610000000003</v>
      </c>
      <c r="AR73">
        <v>23.233900999999999</v>
      </c>
      <c r="AS73">
        <v>19.302275000000002</v>
      </c>
      <c r="AT73">
        <v>12.32508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2857.1198640000011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656.94198900000004</v>
      </c>
      <c r="L74">
        <v>624.80568200000005</v>
      </c>
      <c r="M74">
        <v>88.007199999999997</v>
      </c>
      <c r="N74">
        <v>112.998375</v>
      </c>
      <c r="O74">
        <v>118.298537</v>
      </c>
      <c r="P74">
        <v>99.456506000000005</v>
      </c>
      <c r="Q74">
        <v>20.874742999999999</v>
      </c>
      <c r="R74">
        <v>40.550370000000001</v>
      </c>
      <c r="S74">
        <v>25.244769999999999</v>
      </c>
      <c r="T74">
        <v>0</v>
      </c>
      <c r="U74">
        <v>400.59538199999997</v>
      </c>
      <c r="V74">
        <v>0</v>
      </c>
      <c r="W74">
        <v>0</v>
      </c>
      <c r="X74">
        <v>141.11344700000001</v>
      </c>
      <c r="Y74">
        <v>0</v>
      </c>
      <c r="Z74">
        <v>12.538729999999999</v>
      </c>
      <c r="AA74">
        <v>0</v>
      </c>
      <c r="AB74">
        <v>37.795380999999999</v>
      </c>
      <c r="AC74">
        <v>18.533916000000001</v>
      </c>
      <c r="AD74">
        <v>34.958128000000002</v>
      </c>
      <c r="AE74">
        <v>47.291009000000003</v>
      </c>
      <c r="AF74">
        <v>29.239436000000001</v>
      </c>
      <c r="AG74">
        <v>41.376776</v>
      </c>
      <c r="AH74">
        <v>134.25441000000001</v>
      </c>
      <c r="AI74">
        <v>15.830773000000001</v>
      </c>
      <c r="AJ74">
        <v>0</v>
      </c>
      <c r="AK74">
        <v>50.742082000000003</v>
      </c>
      <c r="AL74">
        <v>51.132182999999998</v>
      </c>
      <c r="AM74">
        <v>0</v>
      </c>
      <c r="AN74">
        <v>0.45749400000000001</v>
      </c>
      <c r="AO74">
        <v>0</v>
      </c>
      <c r="AP74">
        <v>3.5536729999999999</v>
      </c>
      <c r="AQ74">
        <v>59.542610000000003</v>
      </c>
      <c r="AR74">
        <v>23.233900999999999</v>
      </c>
      <c r="AS74">
        <v>19.302275000000002</v>
      </c>
      <c r="AT74">
        <v>14.345907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2923.0156850000008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656.94198900000004</v>
      </c>
      <c r="L75">
        <v>624.80568200000005</v>
      </c>
      <c r="M75">
        <v>88.007199999999997</v>
      </c>
      <c r="N75">
        <v>112.998375</v>
      </c>
      <c r="O75">
        <v>118.298537</v>
      </c>
      <c r="P75">
        <v>99.456506000000005</v>
      </c>
      <c r="Q75">
        <v>20.874742999999999</v>
      </c>
      <c r="R75">
        <v>40.550370000000001</v>
      </c>
      <c r="S75">
        <v>25.244769999999999</v>
      </c>
      <c r="T75">
        <v>0</v>
      </c>
      <c r="U75">
        <v>400.59538199999997</v>
      </c>
      <c r="V75">
        <v>0</v>
      </c>
      <c r="W75">
        <v>0</v>
      </c>
      <c r="X75">
        <v>141.11344700000001</v>
      </c>
      <c r="Y75">
        <v>0</v>
      </c>
      <c r="Z75">
        <v>12.538729999999999</v>
      </c>
      <c r="AA75">
        <v>0</v>
      </c>
      <c r="AB75">
        <v>37.795380999999999</v>
      </c>
      <c r="AC75">
        <v>18.533916000000001</v>
      </c>
      <c r="AD75">
        <v>34.958128000000002</v>
      </c>
      <c r="AE75">
        <v>47.291009000000003</v>
      </c>
      <c r="AF75">
        <v>29.239436000000001</v>
      </c>
      <c r="AG75">
        <v>41.376776</v>
      </c>
      <c r="AH75">
        <v>134.25441000000001</v>
      </c>
      <c r="AI75">
        <v>15.830773000000001</v>
      </c>
      <c r="AJ75">
        <v>0</v>
      </c>
      <c r="AK75">
        <v>50.742082000000003</v>
      </c>
      <c r="AL75">
        <v>51.132182999999998</v>
      </c>
      <c r="AM75">
        <v>0</v>
      </c>
      <c r="AN75">
        <v>0.45749400000000001</v>
      </c>
      <c r="AO75">
        <v>0</v>
      </c>
      <c r="AP75">
        <v>2.9409709999999998</v>
      </c>
      <c r="AQ75">
        <v>59.542610000000003</v>
      </c>
      <c r="AR75">
        <v>23.233900999999999</v>
      </c>
      <c r="AS75">
        <v>19.302275000000002</v>
      </c>
      <c r="AT75">
        <v>14.345907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2922.4029830000009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656.94198900000004</v>
      </c>
      <c r="L76">
        <v>624.80568200000005</v>
      </c>
      <c r="M76">
        <v>88.007199999999997</v>
      </c>
      <c r="N76">
        <v>112.998375</v>
      </c>
      <c r="O76">
        <v>118.298537</v>
      </c>
      <c r="P76">
        <v>99.456506000000005</v>
      </c>
      <c r="Q76">
        <v>20.874742999999999</v>
      </c>
      <c r="R76">
        <v>40.550370000000001</v>
      </c>
      <c r="S76">
        <v>25.244769999999999</v>
      </c>
      <c r="T76">
        <v>0</v>
      </c>
      <c r="U76">
        <v>400.59538199999997</v>
      </c>
      <c r="V76">
        <v>0</v>
      </c>
      <c r="W76">
        <v>0</v>
      </c>
      <c r="X76">
        <v>141.11344700000001</v>
      </c>
      <c r="Y76">
        <v>0</v>
      </c>
      <c r="Z76">
        <v>12.538729999999999</v>
      </c>
      <c r="AA76">
        <v>0</v>
      </c>
      <c r="AB76">
        <v>37.795380999999999</v>
      </c>
      <c r="AC76">
        <v>18.533916000000001</v>
      </c>
      <c r="AD76">
        <v>34.958128000000002</v>
      </c>
      <c r="AE76">
        <v>47.291009000000003</v>
      </c>
      <c r="AF76">
        <v>29.239436000000001</v>
      </c>
      <c r="AG76">
        <v>41.376776</v>
      </c>
      <c r="AH76">
        <v>134.25441000000001</v>
      </c>
      <c r="AI76">
        <v>15.830773000000001</v>
      </c>
      <c r="AJ76">
        <v>0</v>
      </c>
      <c r="AK76">
        <v>50.742082000000003</v>
      </c>
      <c r="AL76">
        <v>51.132182999999998</v>
      </c>
      <c r="AM76">
        <v>0</v>
      </c>
      <c r="AN76">
        <v>0.45749400000000001</v>
      </c>
      <c r="AO76">
        <v>0</v>
      </c>
      <c r="AP76">
        <v>2.9409709999999998</v>
      </c>
      <c r="AQ76">
        <v>59.542610000000003</v>
      </c>
      <c r="AR76">
        <v>23.233900999999999</v>
      </c>
      <c r="AS76">
        <v>19.302275000000002</v>
      </c>
      <c r="AT76">
        <v>14.345907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2922.4029830000009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656.94198900000004</v>
      </c>
      <c r="L77">
        <v>624.80568200000005</v>
      </c>
      <c r="M77">
        <v>88.007199999999997</v>
      </c>
      <c r="N77">
        <v>112.998375</v>
      </c>
      <c r="O77">
        <v>118.298537</v>
      </c>
      <c r="P77">
        <v>99.456506000000005</v>
      </c>
      <c r="Q77">
        <v>20.874742999999999</v>
      </c>
      <c r="R77">
        <v>40.550370000000001</v>
      </c>
      <c r="S77">
        <v>25.244769999999999</v>
      </c>
      <c r="T77">
        <v>0</v>
      </c>
      <c r="U77">
        <v>400.59538199999997</v>
      </c>
      <c r="V77">
        <v>0</v>
      </c>
      <c r="W77">
        <v>0</v>
      </c>
      <c r="X77">
        <v>141.11344700000001</v>
      </c>
      <c r="Y77">
        <v>0</v>
      </c>
      <c r="Z77">
        <v>12.538729999999999</v>
      </c>
      <c r="AA77">
        <v>0</v>
      </c>
      <c r="AB77">
        <v>37.795380999999999</v>
      </c>
      <c r="AC77">
        <v>18.533916000000001</v>
      </c>
      <c r="AD77">
        <v>34.958128000000002</v>
      </c>
      <c r="AE77">
        <v>47.291009000000003</v>
      </c>
      <c r="AF77">
        <v>29.239436000000001</v>
      </c>
      <c r="AG77">
        <v>41.376776</v>
      </c>
      <c r="AH77">
        <v>134.25441000000001</v>
      </c>
      <c r="AI77">
        <v>15.830773000000001</v>
      </c>
      <c r="AJ77">
        <v>0</v>
      </c>
      <c r="AK77">
        <v>50.742082000000003</v>
      </c>
      <c r="AL77">
        <v>20.008246</v>
      </c>
      <c r="AM77">
        <v>0</v>
      </c>
      <c r="AN77">
        <v>0.45749400000000001</v>
      </c>
      <c r="AO77">
        <v>0</v>
      </c>
      <c r="AP77">
        <v>2.9409709999999998</v>
      </c>
      <c r="AQ77">
        <v>59.542610000000003</v>
      </c>
      <c r="AR77">
        <v>23.233900999999999</v>
      </c>
      <c r="AS77">
        <v>16.728638</v>
      </c>
      <c r="AT77">
        <v>14.345907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2888.7054090000006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656.94198900000004</v>
      </c>
      <c r="L78">
        <v>624.80568200000005</v>
      </c>
      <c r="M78">
        <v>88.007199999999997</v>
      </c>
      <c r="N78">
        <v>112.998375</v>
      </c>
      <c r="O78">
        <v>118.298537</v>
      </c>
      <c r="P78">
        <v>99.456506000000005</v>
      </c>
      <c r="Q78">
        <v>20.874742999999999</v>
      </c>
      <c r="R78">
        <v>40.550370000000001</v>
      </c>
      <c r="S78">
        <v>25.244769999999999</v>
      </c>
      <c r="T78">
        <v>0</v>
      </c>
      <c r="U78">
        <v>400.59538199999997</v>
      </c>
      <c r="V78">
        <v>0</v>
      </c>
      <c r="W78">
        <v>0</v>
      </c>
      <c r="X78">
        <v>141.11344700000001</v>
      </c>
      <c r="Y78">
        <v>0</v>
      </c>
      <c r="Z78">
        <v>12.538729999999999</v>
      </c>
      <c r="AA78">
        <v>0</v>
      </c>
      <c r="AB78">
        <v>25.196921</v>
      </c>
      <c r="AC78">
        <v>18.533916000000001</v>
      </c>
      <c r="AD78">
        <v>34.958128000000002</v>
      </c>
      <c r="AE78">
        <v>47.291009000000003</v>
      </c>
      <c r="AF78">
        <v>29.239436000000001</v>
      </c>
      <c r="AG78">
        <v>41.376776</v>
      </c>
      <c r="AH78">
        <v>134.25441000000001</v>
      </c>
      <c r="AI78">
        <v>15.830773000000001</v>
      </c>
      <c r="AJ78">
        <v>0</v>
      </c>
      <c r="AK78">
        <v>50.742082000000003</v>
      </c>
      <c r="AL78">
        <v>20.008246</v>
      </c>
      <c r="AM78">
        <v>0</v>
      </c>
      <c r="AN78">
        <v>0.45749400000000001</v>
      </c>
      <c r="AO78">
        <v>0</v>
      </c>
      <c r="AP78">
        <v>2.9409709999999998</v>
      </c>
      <c r="AQ78">
        <v>59.542610000000003</v>
      </c>
      <c r="AR78">
        <v>23.233900999999999</v>
      </c>
      <c r="AS78">
        <v>16.728638</v>
      </c>
      <c r="AT78">
        <v>11.876735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2873.6377770000008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656.94198900000004</v>
      </c>
      <c r="L79">
        <v>603.6146</v>
      </c>
      <c r="M79">
        <v>88.007199999999997</v>
      </c>
      <c r="N79">
        <v>112.998375</v>
      </c>
      <c r="O79">
        <v>118.298537</v>
      </c>
      <c r="P79">
        <v>99.456506000000005</v>
      </c>
      <c r="Q79">
        <v>20.874742999999999</v>
      </c>
      <c r="R79">
        <v>40.550370000000001</v>
      </c>
      <c r="S79">
        <v>25.244769999999999</v>
      </c>
      <c r="T79">
        <v>0</v>
      </c>
      <c r="U79">
        <v>400.59538199999997</v>
      </c>
      <c r="V79">
        <v>0</v>
      </c>
      <c r="W79">
        <v>0</v>
      </c>
      <c r="X79">
        <v>141.11344700000001</v>
      </c>
      <c r="Y79">
        <v>0</v>
      </c>
      <c r="Z79">
        <v>12.538729999999999</v>
      </c>
      <c r="AA79">
        <v>0</v>
      </c>
      <c r="AB79">
        <v>12.598459999999999</v>
      </c>
      <c r="AC79">
        <v>18.533916000000001</v>
      </c>
      <c r="AD79">
        <v>26.218596000000002</v>
      </c>
      <c r="AE79">
        <v>13.500496</v>
      </c>
      <c r="AF79">
        <v>16.977737000000001</v>
      </c>
      <c r="AG79">
        <v>41.376776</v>
      </c>
      <c r="AH79">
        <v>111.878675</v>
      </c>
      <c r="AI79">
        <v>2.4355039999999999</v>
      </c>
      <c r="AJ79">
        <v>0</v>
      </c>
      <c r="AK79">
        <v>50.742082000000003</v>
      </c>
      <c r="AL79">
        <v>20.008246</v>
      </c>
      <c r="AM79">
        <v>0</v>
      </c>
      <c r="AN79">
        <v>0.45749400000000001</v>
      </c>
      <c r="AO79">
        <v>0</v>
      </c>
      <c r="AP79">
        <v>2.9409709999999998</v>
      </c>
      <c r="AQ79">
        <v>59.361812999999998</v>
      </c>
      <c r="AR79">
        <v>19.009554999999999</v>
      </c>
      <c r="AS79">
        <v>16.728638</v>
      </c>
      <c r="AT79">
        <v>14.345907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2747.3495150000012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656.94198900000004</v>
      </c>
      <c r="L80">
        <v>613.18060000000003</v>
      </c>
      <c r="M80">
        <v>88.007199999999997</v>
      </c>
      <c r="N80">
        <v>112.998375</v>
      </c>
      <c r="O80">
        <v>118.298537</v>
      </c>
      <c r="P80">
        <v>99.456506000000005</v>
      </c>
      <c r="Q80">
        <v>20.874742999999999</v>
      </c>
      <c r="R80">
        <v>40.550370000000001</v>
      </c>
      <c r="S80">
        <v>25.244769999999999</v>
      </c>
      <c r="T80">
        <v>0</v>
      </c>
      <c r="U80">
        <v>400.59538199999997</v>
      </c>
      <c r="V80">
        <v>0</v>
      </c>
      <c r="W80">
        <v>0</v>
      </c>
      <c r="X80">
        <v>141.11344700000001</v>
      </c>
      <c r="Y80">
        <v>0</v>
      </c>
      <c r="Z80">
        <v>12.538729999999999</v>
      </c>
      <c r="AA80">
        <v>0</v>
      </c>
      <c r="AB80">
        <v>0</v>
      </c>
      <c r="AC80">
        <v>18.533916000000001</v>
      </c>
      <c r="AD80">
        <v>17.479064000000001</v>
      </c>
      <c r="AE80">
        <v>13.500496</v>
      </c>
      <c r="AF80">
        <v>16.977737000000001</v>
      </c>
      <c r="AG80">
        <v>41.376776</v>
      </c>
      <c r="AH80">
        <v>89.502939999999995</v>
      </c>
      <c r="AI80">
        <v>0</v>
      </c>
      <c r="AJ80">
        <v>0</v>
      </c>
      <c r="AK80">
        <v>50.742082000000003</v>
      </c>
      <c r="AL80">
        <v>20.008246</v>
      </c>
      <c r="AM80">
        <v>0</v>
      </c>
      <c r="AN80">
        <v>0.45749400000000001</v>
      </c>
      <c r="AO80">
        <v>0</v>
      </c>
      <c r="AP80">
        <v>3.1860520000000001</v>
      </c>
      <c r="AQ80">
        <v>58.156497000000002</v>
      </c>
      <c r="AR80">
        <v>19.009554999999999</v>
      </c>
      <c r="AS80">
        <v>16.728638</v>
      </c>
      <c r="AT80">
        <v>14.345907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2709.8060490000007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656.94198900000004</v>
      </c>
      <c r="L81">
        <v>624.80568200000005</v>
      </c>
      <c r="M81">
        <v>88.007199999999997</v>
      </c>
      <c r="N81">
        <v>112.998375</v>
      </c>
      <c r="O81">
        <v>118.298537</v>
      </c>
      <c r="P81">
        <v>99.456506000000005</v>
      </c>
      <c r="Q81">
        <v>20.874742999999999</v>
      </c>
      <c r="R81">
        <v>40.550370000000001</v>
      </c>
      <c r="S81">
        <v>25.244769999999999</v>
      </c>
      <c r="T81">
        <v>0</v>
      </c>
      <c r="U81">
        <v>400.59538199999997</v>
      </c>
      <c r="V81">
        <v>0</v>
      </c>
      <c r="W81">
        <v>0</v>
      </c>
      <c r="X81">
        <v>141.11344700000001</v>
      </c>
      <c r="Y81">
        <v>0</v>
      </c>
      <c r="Z81">
        <v>12.538729999999999</v>
      </c>
      <c r="AA81">
        <v>0</v>
      </c>
      <c r="AB81">
        <v>0</v>
      </c>
      <c r="AC81">
        <v>9.2578220000000009</v>
      </c>
      <c r="AD81">
        <v>8.7395320000000005</v>
      </c>
      <c r="AE81">
        <v>3.681953</v>
      </c>
      <c r="AF81">
        <v>8.6775099999999998</v>
      </c>
      <c r="AG81">
        <v>41.376776</v>
      </c>
      <c r="AH81">
        <v>67.127205000000004</v>
      </c>
      <c r="AI81">
        <v>0</v>
      </c>
      <c r="AJ81">
        <v>0</v>
      </c>
      <c r="AK81">
        <v>50.742082000000003</v>
      </c>
      <c r="AL81">
        <v>20.008246</v>
      </c>
      <c r="AM81">
        <v>0</v>
      </c>
      <c r="AN81">
        <v>0.45749400000000001</v>
      </c>
      <c r="AO81">
        <v>0</v>
      </c>
      <c r="AP81">
        <v>3.1860520000000001</v>
      </c>
      <c r="AQ81">
        <v>58.156497000000002</v>
      </c>
      <c r="AR81">
        <v>19.009554999999999</v>
      </c>
      <c r="AS81">
        <v>15.44182</v>
      </c>
      <c r="AT81">
        <v>14.345907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2661.6341820000002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656.94198900000004</v>
      </c>
      <c r="L82">
        <v>613.18060000000003</v>
      </c>
      <c r="M82">
        <v>88.007199999999997</v>
      </c>
      <c r="N82">
        <v>112.998375</v>
      </c>
      <c r="O82">
        <v>118.298537</v>
      </c>
      <c r="P82">
        <v>99.456506000000005</v>
      </c>
      <c r="Q82">
        <v>20.874742999999999</v>
      </c>
      <c r="R82">
        <v>40.550370000000001</v>
      </c>
      <c r="S82">
        <v>25.244769999999999</v>
      </c>
      <c r="T82">
        <v>0</v>
      </c>
      <c r="U82">
        <v>400.59538199999997</v>
      </c>
      <c r="V82">
        <v>0</v>
      </c>
      <c r="W82">
        <v>0</v>
      </c>
      <c r="X82">
        <v>141.11344700000001</v>
      </c>
      <c r="Y82">
        <v>0</v>
      </c>
      <c r="Z82">
        <v>12.538729999999999</v>
      </c>
      <c r="AA82">
        <v>0</v>
      </c>
      <c r="AB82">
        <v>0</v>
      </c>
      <c r="AC82">
        <v>3.0453359999999998</v>
      </c>
      <c r="AD82">
        <v>0</v>
      </c>
      <c r="AE82">
        <v>3.681953</v>
      </c>
      <c r="AF82">
        <v>8.4888680000000001</v>
      </c>
      <c r="AG82">
        <v>41.376776</v>
      </c>
      <c r="AH82">
        <v>52.542211999999999</v>
      </c>
      <c r="AI82">
        <v>0</v>
      </c>
      <c r="AJ82">
        <v>0</v>
      </c>
      <c r="AK82">
        <v>50.742082000000003</v>
      </c>
      <c r="AL82">
        <v>20.008246</v>
      </c>
      <c r="AM82">
        <v>0</v>
      </c>
      <c r="AN82">
        <v>0.45749400000000001</v>
      </c>
      <c r="AO82">
        <v>0</v>
      </c>
      <c r="AP82">
        <v>3.6762139999999999</v>
      </c>
      <c r="AQ82">
        <v>58.156497000000002</v>
      </c>
      <c r="AR82">
        <v>19.009554999999999</v>
      </c>
      <c r="AS82">
        <v>15.44182</v>
      </c>
      <c r="AT82">
        <v>14.345907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2620.7736090000003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656.94198900000004</v>
      </c>
      <c r="L83">
        <v>613.18060000000003</v>
      </c>
      <c r="M83">
        <v>88.007199999999997</v>
      </c>
      <c r="N83">
        <v>112.998375</v>
      </c>
      <c r="O83">
        <v>118.298537</v>
      </c>
      <c r="P83">
        <v>99.456506000000005</v>
      </c>
      <c r="Q83">
        <v>20.874742999999999</v>
      </c>
      <c r="R83">
        <v>40.550370000000001</v>
      </c>
      <c r="S83">
        <v>25.244769999999999</v>
      </c>
      <c r="T83">
        <v>0</v>
      </c>
      <c r="U83">
        <v>400.59538199999997</v>
      </c>
      <c r="V83">
        <v>0</v>
      </c>
      <c r="W83">
        <v>0</v>
      </c>
      <c r="X83">
        <v>141.11344700000001</v>
      </c>
      <c r="Y83">
        <v>0</v>
      </c>
      <c r="Z83">
        <v>6.2693649999999996</v>
      </c>
      <c r="AA83">
        <v>0</v>
      </c>
      <c r="AB83">
        <v>0</v>
      </c>
      <c r="AC83">
        <v>0</v>
      </c>
      <c r="AD83">
        <v>0</v>
      </c>
      <c r="AE83">
        <v>3.681953</v>
      </c>
      <c r="AF83">
        <v>8.4888680000000001</v>
      </c>
      <c r="AG83">
        <v>41.376776</v>
      </c>
      <c r="AH83">
        <v>22.375734999999999</v>
      </c>
      <c r="AI83">
        <v>0</v>
      </c>
      <c r="AJ83">
        <v>0</v>
      </c>
      <c r="AK83">
        <v>50.742082000000003</v>
      </c>
      <c r="AL83">
        <v>20.008246</v>
      </c>
      <c r="AM83">
        <v>0</v>
      </c>
      <c r="AN83">
        <v>0.45749400000000001</v>
      </c>
      <c r="AO83">
        <v>0</v>
      </c>
      <c r="AP83">
        <v>3.6762139999999999</v>
      </c>
      <c r="AQ83">
        <v>58.156497000000002</v>
      </c>
      <c r="AR83">
        <v>19.009554999999999</v>
      </c>
      <c r="AS83">
        <v>15.44182</v>
      </c>
      <c r="AT83">
        <v>14.345907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2581.2924310000003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656.94198900000004</v>
      </c>
      <c r="L84">
        <v>462.0378</v>
      </c>
      <c r="M84">
        <v>88.007199999999997</v>
      </c>
      <c r="N84">
        <v>112.998375</v>
      </c>
      <c r="O84">
        <v>118.298537</v>
      </c>
      <c r="P84">
        <v>99.456506000000005</v>
      </c>
      <c r="Q84">
        <v>20.874742999999999</v>
      </c>
      <c r="R84">
        <v>40.550370000000001</v>
      </c>
      <c r="S84">
        <v>25.244769999999999</v>
      </c>
      <c r="T84">
        <v>0</v>
      </c>
      <c r="U84">
        <v>400.59538199999997</v>
      </c>
      <c r="V84">
        <v>0</v>
      </c>
      <c r="W84">
        <v>0</v>
      </c>
      <c r="X84">
        <v>141.11344700000001</v>
      </c>
      <c r="Y84">
        <v>0</v>
      </c>
      <c r="Z84">
        <v>6.2693649999999996</v>
      </c>
      <c r="AA84">
        <v>0</v>
      </c>
      <c r="AB84">
        <v>0</v>
      </c>
      <c r="AC84">
        <v>0</v>
      </c>
      <c r="AD84">
        <v>0</v>
      </c>
      <c r="AE84">
        <v>3.681953</v>
      </c>
      <c r="AF84">
        <v>8.4888680000000001</v>
      </c>
      <c r="AG84">
        <v>41.376776</v>
      </c>
      <c r="AH84">
        <v>0</v>
      </c>
      <c r="AI84">
        <v>0</v>
      </c>
      <c r="AJ84">
        <v>0</v>
      </c>
      <c r="AK84">
        <v>50.742082000000003</v>
      </c>
      <c r="AL84">
        <v>20.008246</v>
      </c>
      <c r="AM84">
        <v>0</v>
      </c>
      <c r="AN84">
        <v>0.45749400000000001</v>
      </c>
      <c r="AO84">
        <v>0</v>
      </c>
      <c r="AP84">
        <v>3.6762139999999999</v>
      </c>
      <c r="AQ84">
        <v>58.156497000000002</v>
      </c>
      <c r="AR84">
        <v>19.009554999999999</v>
      </c>
      <c r="AS84">
        <v>15.44182</v>
      </c>
      <c r="AT84">
        <v>14.345907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2407.7738960000001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575.630989</v>
      </c>
      <c r="L85">
        <v>419.94740000000002</v>
      </c>
      <c r="M85">
        <v>88.007199999999997</v>
      </c>
      <c r="N85">
        <v>112.998375</v>
      </c>
      <c r="O85">
        <v>118.298537</v>
      </c>
      <c r="P85">
        <v>99.456506000000005</v>
      </c>
      <c r="Q85">
        <v>15.575179</v>
      </c>
      <c r="R85">
        <v>30.250561999999999</v>
      </c>
      <c r="S85">
        <v>18.832584000000001</v>
      </c>
      <c r="T85">
        <v>0</v>
      </c>
      <c r="U85">
        <v>400.59538199999997</v>
      </c>
      <c r="V85">
        <v>0</v>
      </c>
      <c r="W85">
        <v>0</v>
      </c>
      <c r="X85">
        <v>141.11344700000001</v>
      </c>
      <c r="Y85">
        <v>0</v>
      </c>
      <c r="Z85">
        <v>6.2693649999999996</v>
      </c>
      <c r="AA85">
        <v>0</v>
      </c>
      <c r="AB85">
        <v>0</v>
      </c>
      <c r="AC85">
        <v>0</v>
      </c>
      <c r="AD85">
        <v>0</v>
      </c>
      <c r="AE85">
        <v>3.681953</v>
      </c>
      <c r="AF85">
        <v>8.4888680000000001</v>
      </c>
      <c r="AG85">
        <v>41.376776</v>
      </c>
      <c r="AH85">
        <v>0</v>
      </c>
      <c r="AI85">
        <v>0</v>
      </c>
      <c r="AJ85">
        <v>0</v>
      </c>
      <c r="AK85">
        <v>50.742082000000003</v>
      </c>
      <c r="AL85">
        <v>20.008246</v>
      </c>
      <c r="AM85">
        <v>0</v>
      </c>
      <c r="AN85">
        <v>0.45749400000000001</v>
      </c>
      <c r="AO85">
        <v>0</v>
      </c>
      <c r="AP85">
        <v>3.6762139999999999</v>
      </c>
      <c r="AQ85">
        <v>58.156497000000002</v>
      </c>
      <c r="AR85">
        <v>14.785209999999999</v>
      </c>
      <c r="AS85">
        <v>15.44182</v>
      </c>
      <c r="AT85">
        <v>12.655607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2256.446293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575.630989</v>
      </c>
      <c r="L86">
        <v>419.94740000000002</v>
      </c>
      <c r="M86">
        <v>88.007199999999997</v>
      </c>
      <c r="N86">
        <v>112.998375</v>
      </c>
      <c r="O86">
        <v>118.298537</v>
      </c>
      <c r="P86">
        <v>99.456506000000005</v>
      </c>
      <c r="Q86">
        <v>15.575179</v>
      </c>
      <c r="R86">
        <v>30.250561999999999</v>
      </c>
      <c r="S86">
        <v>18.832584000000001</v>
      </c>
      <c r="T86">
        <v>0</v>
      </c>
      <c r="U86">
        <v>400.59538199999997</v>
      </c>
      <c r="V86">
        <v>0</v>
      </c>
      <c r="W86">
        <v>0</v>
      </c>
      <c r="X86">
        <v>141.11344700000001</v>
      </c>
      <c r="Y86">
        <v>0</v>
      </c>
      <c r="Z86">
        <v>6.2693649999999996</v>
      </c>
      <c r="AA86">
        <v>0</v>
      </c>
      <c r="AB86">
        <v>0</v>
      </c>
      <c r="AC86">
        <v>0</v>
      </c>
      <c r="AD86">
        <v>0</v>
      </c>
      <c r="AE86">
        <v>3.681953</v>
      </c>
      <c r="AF86">
        <v>8.4888680000000001</v>
      </c>
      <c r="AG86">
        <v>41.376776</v>
      </c>
      <c r="AH86">
        <v>0</v>
      </c>
      <c r="AI86">
        <v>0</v>
      </c>
      <c r="AJ86">
        <v>0</v>
      </c>
      <c r="AK86">
        <v>50.742082000000003</v>
      </c>
      <c r="AL86">
        <v>20.008246</v>
      </c>
      <c r="AM86">
        <v>0</v>
      </c>
      <c r="AN86">
        <v>0.45749400000000001</v>
      </c>
      <c r="AO86">
        <v>0</v>
      </c>
      <c r="AP86">
        <v>3.6762139999999999</v>
      </c>
      <c r="AQ86">
        <v>43.391376000000001</v>
      </c>
      <c r="AR86">
        <v>14.785209999999999</v>
      </c>
      <c r="AS86">
        <v>15.44182</v>
      </c>
      <c r="AT86">
        <v>14.345907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2243.3714719999998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623.46098900000004</v>
      </c>
      <c r="L87">
        <v>419.94740000000002</v>
      </c>
      <c r="M87">
        <v>88.007199999999997</v>
      </c>
      <c r="N87">
        <v>112.998375</v>
      </c>
      <c r="O87">
        <v>118.298537</v>
      </c>
      <c r="P87">
        <v>99.456506000000005</v>
      </c>
      <c r="Q87">
        <v>15.575179</v>
      </c>
      <c r="R87">
        <v>30.250561999999999</v>
      </c>
      <c r="S87">
        <v>18.832584000000001</v>
      </c>
      <c r="T87">
        <v>0</v>
      </c>
      <c r="U87">
        <v>400.59538199999997</v>
      </c>
      <c r="V87">
        <v>0</v>
      </c>
      <c r="W87">
        <v>0</v>
      </c>
      <c r="X87">
        <v>141.11344700000001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3.681953</v>
      </c>
      <c r="AF87">
        <v>8.4888680000000001</v>
      </c>
      <c r="AG87">
        <v>41.376776</v>
      </c>
      <c r="AH87">
        <v>0</v>
      </c>
      <c r="AI87">
        <v>0</v>
      </c>
      <c r="AJ87">
        <v>0</v>
      </c>
      <c r="AK87">
        <v>50.742082000000003</v>
      </c>
      <c r="AL87">
        <v>10.004123</v>
      </c>
      <c r="AM87">
        <v>0</v>
      </c>
      <c r="AN87">
        <v>0.45749400000000001</v>
      </c>
      <c r="AO87">
        <v>0</v>
      </c>
      <c r="AP87">
        <v>2.2057280000000001</v>
      </c>
      <c r="AQ87">
        <v>28.927584</v>
      </c>
      <c r="AR87">
        <v>19.009554999999999</v>
      </c>
      <c r="AS87">
        <v>15.44182</v>
      </c>
      <c r="AT87">
        <v>14.345907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2263.2180510000003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575.630989</v>
      </c>
      <c r="L88">
        <v>419.94740000000002</v>
      </c>
      <c r="M88">
        <v>88.007199999999997</v>
      </c>
      <c r="N88">
        <v>112.998375</v>
      </c>
      <c r="O88">
        <v>118.298537</v>
      </c>
      <c r="P88">
        <v>99.456506000000005</v>
      </c>
      <c r="Q88">
        <v>15.575179</v>
      </c>
      <c r="R88">
        <v>30.250561999999999</v>
      </c>
      <c r="S88">
        <v>18.832584000000001</v>
      </c>
      <c r="T88">
        <v>0</v>
      </c>
      <c r="U88">
        <v>400.59538199999997</v>
      </c>
      <c r="V88">
        <v>0</v>
      </c>
      <c r="W88">
        <v>0</v>
      </c>
      <c r="X88">
        <v>141.11344700000001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3.681953</v>
      </c>
      <c r="AF88">
        <v>8.4888680000000001</v>
      </c>
      <c r="AG88">
        <v>41.376776</v>
      </c>
      <c r="AH88">
        <v>0</v>
      </c>
      <c r="AI88">
        <v>0</v>
      </c>
      <c r="AJ88">
        <v>0</v>
      </c>
      <c r="AK88">
        <v>50.742082000000003</v>
      </c>
      <c r="AL88">
        <v>10.004123</v>
      </c>
      <c r="AM88">
        <v>0</v>
      </c>
      <c r="AN88">
        <v>0.45749400000000001</v>
      </c>
      <c r="AO88">
        <v>0</v>
      </c>
      <c r="AP88">
        <v>2.2057280000000001</v>
      </c>
      <c r="AQ88">
        <v>28.927584</v>
      </c>
      <c r="AR88">
        <v>19.009554999999999</v>
      </c>
      <c r="AS88">
        <v>15.44182</v>
      </c>
      <c r="AT88">
        <v>14.345907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2215.3880509999999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576.19643499999995</v>
      </c>
      <c r="L89">
        <v>400.81540000000001</v>
      </c>
      <c r="M89">
        <v>88.007199999999997</v>
      </c>
      <c r="N89">
        <v>112.998375</v>
      </c>
      <c r="O89">
        <v>118.298537</v>
      </c>
      <c r="P89">
        <v>99.456506000000005</v>
      </c>
      <c r="Q89">
        <v>9.1673849999999995</v>
      </c>
      <c r="R89">
        <v>18.834146</v>
      </c>
      <c r="S89">
        <v>13.603849</v>
      </c>
      <c r="T89">
        <v>0</v>
      </c>
      <c r="U89">
        <v>400.59538199999997</v>
      </c>
      <c r="V89">
        <v>0</v>
      </c>
      <c r="W89">
        <v>0</v>
      </c>
      <c r="X89">
        <v>141.11344700000001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3.681953</v>
      </c>
      <c r="AF89">
        <v>8.4888680000000001</v>
      </c>
      <c r="AG89">
        <v>41.376776</v>
      </c>
      <c r="AH89">
        <v>0</v>
      </c>
      <c r="AI89">
        <v>0</v>
      </c>
      <c r="AJ89">
        <v>0</v>
      </c>
      <c r="AK89">
        <v>50.742082000000003</v>
      </c>
      <c r="AL89">
        <v>10.004123</v>
      </c>
      <c r="AM89">
        <v>0</v>
      </c>
      <c r="AN89">
        <v>0.45749400000000001</v>
      </c>
      <c r="AO89">
        <v>0</v>
      </c>
      <c r="AP89">
        <v>2.2057280000000001</v>
      </c>
      <c r="AQ89">
        <v>14.885653</v>
      </c>
      <c r="AR89">
        <v>19.009554999999999</v>
      </c>
      <c r="AS89">
        <v>15.44182</v>
      </c>
      <c r="AT89">
        <v>13.3401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2158.7208139999998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561.84743500000002</v>
      </c>
      <c r="L90">
        <v>352.98540000000003</v>
      </c>
      <c r="M90">
        <v>88.007199999999997</v>
      </c>
      <c r="N90">
        <v>112.998375</v>
      </c>
      <c r="O90">
        <v>118.298537</v>
      </c>
      <c r="P90">
        <v>99.456506000000005</v>
      </c>
      <c r="Q90">
        <v>9.1673849999999995</v>
      </c>
      <c r="R90">
        <v>18.834146</v>
      </c>
      <c r="S90">
        <v>11.826332000000001</v>
      </c>
      <c r="T90">
        <v>0</v>
      </c>
      <c r="U90">
        <v>400.59538199999997</v>
      </c>
      <c r="V90">
        <v>0</v>
      </c>
      <c r="W90">
        <v>0</v>
      </c>
      <c r="X90">
        <v>141.11344700000001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3.681953</v>
      </c>
      <c r="AF90">
        <v>8.4888680000000001</v>
      </c>
      <c r="AG90">
        <v>41.376776</v>
      </c>
      <c r="AH90">
        <v>0</v>
      </c>
      <c r="AI90">
        <v>0</v>
      </c>
      <c r="AJ90">
        <v>0</v>
      </c>
      <c r="AK90">
        <v>50.742082000000003</v>
      </c>
      <c r="AL90">
        <v>10.004123</v>
      </c>
      <c r="AM90">
        <v>0</v>
      </c>
      <c r="AN90">
        <v>0.45749400000000001</v>
      </c>
      <c r="AO90">
        <v>0</v>
      </c>
      <c r="AP90">
        <v>2.450809</v>
      </c>
      <c r="AQ90">
        <v>0</v>
      </c>
      <c r="AR90">
        <v>19.009554999999999</v>
      </c>
      <c r="AS90">
        <v>15.44182</v>
      </c>
      <c r="AT90">
        <v>13.51258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2080.2962049999996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571.41343500000005</v>
      </c>
      <c r="L91">
        <v>314.72140000000002</v>
      </c>
      <c r="M91">
        <v>88.007199999999997</v>
      </c>
      <c r="N91">
        <v>112.998375</v>
      </c>
      <c r="O91">
        <v>118.298537</v>
      </c>
      <c r="P91">
        <v>99.456506000000005</v>
      </c>
      <c r="Q91">
        <v>9.1673849999999995</v>
      </c>
      <c r="R91">
        <v>20.228809999999999</v>
      </c>
      <c r="S91">
        <v>13.051643</v>
      </c>
      <c r="T91">
        <v>0</v>
      </c>
      <c r="U91">
        <v>400.59538199999997</v>
      </c>
      <c r="V91">
        <v>0</v>
      </c>
      <c r="W91">
        <v>0</v>
      </c>
      <c r="X91">
        <v>141.11344700000001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3.681953</v>
      </c>
      <c r="AF91">
        <v>8.4888680000000001</v>
      </c>
      <c r="AG91">
        <v>41.376776</v>
      </c>
      <c r="AH91">
        <v>0</v>
      </c>
      <c r="AI91">
        <v>0</v>
      </c>
      <c r="AJ91">
        <v>0</v>
      </c>
      <c r="AK91">
        <v>50.742082000000003</v>
      </c>
      <c r="AL91">
        <v>10.004123</v>
      </c>
      <c r="AM91">
        <v>0</v>
      </c>
      <c r="AN91">
        <v>0.45749400000000001</v>
      </c>
      <c r="AO91">
        <v>0</v>
      </c>
      <c r="AP91">
        <v>2.450809</v>
      </c>
      <c r="AQ91">
        <v>0</v>
      </c>
      <c r="AR91">
        <v>23.233900999999999</v>
      </c>
      <c r="AS91">
        <v>15.44182</v>
      </c>
      <c r="AT91">
        <v>14.345907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2059.2758529999996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540.15375600000004</v>
      </c>
      <c r="L92">
        <v>314.72140000000002</v>
      </c>
      <c r="M92">
        <v>88.007199999999997</v>
      </c>
      <c r="N92">
        <v>112.998375</v>
      </c>
      <c r="O92">
        <v>118.298537</v>
      </c>
      <c r="P92">
        <v>99.456506000000005</v>
      </c>
      <c r="Q92">
        <v>9.1673849999999995</v>
      </c>
      <c r="R92">
        <v>20.228809999999999</v>
      </c>
      <c r="S92">
        <v>13.051643</v>
      </c>
      <c r="T92">
        <v>0</v>
      </c>
      <c r="U92">
        <v>400.59538199999997</v>
      </c>
      <c r="V92">
        <v>0</v>
      </c>
      <c r="W92">
        <v>0</v>
      </c>
      <c r="X92">
        <v>141.11344700000001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3.681953</v>
      </c>
      <c r="AF92">
        <v>8.4888680000000001</v>
      </c>
      <c r="AG92">
        <v>41.376776</v>
      </c>
      <c r="AH92">
        <v>0</v>
      </c>
      <c r="AI92">
        <v>0</v>
      </c>
      <c r="AJ92">
        <v>0</v>
      </c>
      <c r="AK92">
        <v>50.742082000000003</v>
      </c>
      <c r="AL92">
        <v>10.004123</v>
      </c>
      <c r="AM92">
        <v>0</v>
      </c>
      <c r="AN92">
        <v>0.45749400000000001</v>
      </c>
      <c r="AO92">
        <v>0</v>
      </c>
      <c r="AP92">
        <v>2.450809</v>
      </c>
      <c r="AQ92">
        <v>0</v>
      </c>
      <c r="AR92">
        <v>23.233900999999999</v>
      </c>
      <c r="AS92">
        <v>15.44182</v>
      </c>
      <c r="AT92">
        <v>12.54045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2026.2107169999997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505.99356999999998</v>
      </c>
      <c r="L93">
        <v>314.72140000000002</v>
      </c>
      <c r="M93">
        <v>88.007199999999997</v>
      </c>
      <c r="N93">
        <v>112.998375</v>
      </c>
      <c r="O93">
        <v>118.298537</v>
      </c>
      <c r="P93">
        <v>99.456506000000005</v>
      </c>
      <c r="Q93">
        <v>9.1673849999999995</v>
      </c>
      <c r="R93">
        <v>19.333248999999999</v>
      </c>
      <c r="S93">
        <v>13.020198000000001</v>
      </c>
      <c r="T93">
        <v>0</v>
      </c>
      <c r="U93">
        <v>400.59538199999997</v>
      </c>
      <c r="V93">
        <v>0</v>
      </c>
      <c r="W93">
        <v>0</v>
      </c>
      <c r="X93">
        <v>141.11344700000001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3.681953</v>
      </c>
      <c r="AF93">
        <v>8.4888680000000001</v>
      </c>
      <c r="AG93">
        <v>41.376776</v>
      </c>
      <c r="AH93">
        <v>0</v>
      </c>
      <c r="AI93">
        <v>0</v>
      </c>
      <c r="AJ93">
        <v>0</v>
      </c>
      <c r="AK93">
        <v>50.742082000000003</v>
      </c>
      <c r="AL93">
        <v>10.004123</v>
      </c>
      <c r="AM93">
        <v>0</v>
      </c>
      <c r="AN93">
        <v>0.45749400000000001</v>
      </c>
      <c r="AO93">
        <v>0</v>
      </c>
      <c r="AP93">
        <v>1.960647</v>
      </c>
      <c r="AQ93">
        <v>0</v>
      </c>
      <c r="AR93">
        <v>23.233900999999999</v>
      </c>
      <c r="AS93">
        <v>15.44182</v>
      </c>
      <c r="AT93">
        <v>14.345907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1992.4388199999999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425.68700000000001</v>
      </c>
      <c r="L94">
        <v>314.72140000000002</v>
      </c>
      <c r="M94">
        <v>88.007199999999997</v>
      </c>
      <c r="N94">
        <v>112.998375</v>
      </c>
      <c r="O94">
        <v>118.298537</v>
      </c>
      <c r="P94">
        <v>99.456506000000005</v>
      </c>
      <c r="Q94">
        <v>5.6084050000000003</v>
      </c>
      <c r="R94">
        <v>9.5613390000000003</v>
      </c>
      <c r="S94">
        <v>12.157484999999999</v>
      </c>
      <c r="T94">
        <v>0</v>
      </c>
      <c r="U94">
        <v>400.59538199999997</v>
      </c>
      <c r="V94">
        <v>0</v>
      </c>
      <c r="W94">
        <v>0</v>
      </c>
      <c r="X94">
        <v>141.11344700000001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3.681953</v>
      </c>
      <c r="AF94">
        <v>8.4888680000000001</v>
      </c>
      <c r="AG94">
        <v>41.376776</v>
      </c>
      <c r="AH94">
        <v>0</v>
      </c>
      <c r="AI94">
        <v>0</v>
      </c>
      <c r="AJ94">
        <v>0</v>
      </c>
      <c r="AK94">
        <v>50.742082000000003</v>
      </c>
      <c r="AL94">
        <v>10.004123</v>
      </c>
      <c r="AM94">
        <v>0</v>
      </c>
      <c r="AN94">
        <v>0.45749400000000001</v>
      </c>
      <c r="AO94">
        <v>0</v>
      </c>
      <c r="AP94">
        <v>1.960647</v>
      </c>
      <c r="AQ94">
        <v>0</v>
      </c>
      <c r="AR94">
        <v>23.233900999999999</v>
      </c>
      <c r="AS94">
        <v>15.44182</v>
      </c>
      <c r="AT94">
        <v>14.345907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1897.9386469999999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449.60199999999998</v>
      </c>
      <c r="L95">
        <v>314.72140000000002</v>
      </c>
      <c r="M95">
        <v>88.007199999999997</v>
      </c>
      <c r="N95">
        <v>112.998375</v>
      </c>
      <c r="O95">
        <v>118.298537</v>
      </c>
      <c r="P95">
        <v>99.456506000000005</v>
      </c>
      <c r="Q95">
        <v>9.0016060000000007</v>
      </c>
      <c r="R95">
        <v>20.750983999999999</v>
      </c>
      <c r="S95">
        <v>13.320757</v>
      </c>
      <c r="T95">
        <v>0</v>
      </c>
      <c r="U95">
        <v>400.59538199999997</v>
      </c>
      <c r="V95">
        <v>0</v>
      </c>
      <c r="W95">
        <v>0</v>
      </c>
      <c r="X95">
        <v>116.95477700000001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3.681953</v>
      </c>
      <c r="AF95">
        <v>8.4888680000000001</v>
      </c>
      <c r="AG95">
        <v>41.376776</v>
      </c>
      <c r="AH95">
        <v>0</v>
      </c>
      <c r="AI95">
        <v>0</v>
      </c>
      <c r="AJ95">
        <v>0</v>
      </c>
      <c r="AK95">
        <v>50.742082000000003</v>
      </c>
      <c r="AL95">
        <v>10.004123</v>
      </c>
      <c r="AM95">
        <v>0</v>
      </c>
      <c r="AN95">
        <v>0.45749400000000001</v>
      </c>
      <c r="AO95">
        <v>0</v>
      </c>
      <c r="AP95">
        <v>1.960647</v>
      </c>
      <c r="AQ95">
        <v>0</v>
      </c>
      <c r="AR95">
        <v>22.177814000000001</v>
      </c>
      <c r="AS95">
        <v>15.44182</v>
      </c>
      <c r="AT95">
        <v>14.345907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1912.3850079999997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393.1626</v>
      </c>
      <c r="L96">
        <v>330.52198399999997</v>
      </c>
      <c r="M96">
        <v>88.007199999999997</v>
      </c>
      <c r="N96">
        <v>112.998375</v>
      </c>
      <c r="O96">
        <v>118.298537</v>
      </c>
      <c r="P96">
        <v>99.456506000000005</v>
      </c>
      <c r="Q96">
        <v>9.0016060000000007</v>
      </c>
      <c r="R96">
        <v>21.36403</v>
      </c>
      <c r="S96">
        <v>13.320757</v>
      </c>
      <c r="T96">
        <v>0</v>
      </c>
      <c r="U96">
        <v>400.59538199999997</v>
      </c>
      <c r="V96">
        <v>0</v>
      </c>
      <c r="W96">
        <v>0</v>
      </c>
      <c r="X96">
        <v>116.95477700000001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3.681953</v>
      </c>
      <c r="AF96">
        <v>8.4888680000000001</v>
      </c>
      <c r="AG96">
        <v>41.376776</v>
      </c>
      <c r="AH96">
        <v>0</v>
      </c>
      <c r="AI96">
        <v>0</v>
      </c>
      <c r="AJ96">
        <v>0</v>
      </c>
      <c r="AK96">
        <v>50.742082000000003</v>
      </c>
      <c r="AL96">
        <v>10.004123</v>
      </c>
      <c r="AM96">
        <v>0</v>
      </c>
      <c r="AN96">
        <v>0.45749400000000001</v>
      </c>
      <c r="AO96">
        <v>0</v>
      </c>
      <c r="AP96">
        <v>1.960647</v>
      </c>
      <c r="AQ96">
        <v>0</v>
      </c>
      <c r="AR96">
        <v>22.177814000000001</v>
      </c>
      <c r="AS96">
        <v>15.44182</v>
      </c>
      <c r="AT96">
        <v>14.345907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1872.3592379999996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361.25786399999998</v>
      </c>
      <c r="L97">
        <v>330.52198399999997</v>
      </c>
      <c r="M97">
        <v>88.007199999999997</v>
      </c>
      <c r="N97">
        <v>112.998375</v>
      </c>
      <c r="O97">
        <v>118.298537</v>
      </c>
      <c r="P97">
        <v>99.456506000000005</v>
      </c>
      <c r="Q97">
        <v>5.7008340000000004</v>
      </c>
      <c r="R97">
        <v>20.197939000000002</v>
      </c>
      <c r="S97">
        <v>12.824687000000001</v>
      </c>
      <c r="T97">
        <v>0</v>
      </c>
      <c r="U97">
        <v>400.59538199999997</v>
      </c>
      <c r="V97">
        <v>0</v>
      </c>
      <c r="W97">
        <v>0</v>
      </c>
      <c r="X97">
        <v>107.588898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3.681953</v>
      </c>
      <c r="AF97">
        <v>8.4888680000000001</v>
      </c>
      <c r="AG97">
        <v>41.376776</v>
      </c>
      <c r="AH97">
        <v>0</v>
      </c>
      <c r="AI97">
        <v>0</v>
      </c>
      <c r="AJ97">
        <v>0</v>
      </c>
      <c r="AK97">
        <v>50.742082000000003</v>
      </c>
      <c r="AL97">
        <v>10.004123</v>
      </c>
      <c r="AM97">
        <v>0</v>
      </c>
      <c r="AN97">
        <v>0.45749400000000001</v>
      </c>
      <c r="AO97">
        <v>0</v>
      </c>
      <c r="AP97">
        <v>1.960647</v>
      </c>
      <c r="AQ97">
        <v>0</v>
      </c>
      <c r="AR97">
        <v>22.177814000000001</v>
      </c>
      <c r="AS97">
        <v>15.44182</v>
      </c>
      <c r="AT97">
        <v>14.345907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1826.1256899999996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361.25814400000002</v>
      </c>
      <c r="L98">
        <v>330.52198399999997</v>
      </c>
      <c r="M98">
        <v>88.007199999999997</v>
      </c>
      <c r="N98">
        <v>112.998375</v>
      </c>
      <c r="O98">
        <v>118.298537</v>
      </c>
      <c r="P98">
        <v>87.122822999999997</v>
      </c>
      <c r="Q98">
        <v>5.7008340000000004</v>
      </c>
      <c r="R98">
        <v>20.197939000000002</v>
      </c>
      <c r="S98">
        <v>12.824687000000001</v>
      </c>
      <c r="T98">
        <v>0</v>
      </c>
      <c r="U98">
        <v>400.59538199999997</v>
      </c>
      <c r="V98">
        <v>0</v>
      </c>
      <c r="W98">
        <v>0</v>
      </c>
      <c r="X98">
        <v>73.275655999999998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3.681953</v>
      </c>
      <c r="AF98">
        <v>8.4888680000000001</v>
      </c>
      <c r="AG98">
        <v>41.376776</v>
      </c>
      <c r="AH98">
        <v>0</v>
      </c>
      <c r="AI98">
        <v>0</v>
      </c>
      <c r="AJ98">
        <v>0</v>
      </c>
      <c r="AK98">
        <v>50.742082000000003</v>
      </c>
      <c r="AL98">
        <v>10.004123</v>
      </c>
      <c r="AM98">
        <v>0</v>
      </c>
      <c r="AN98">
        <v>0.45749400000000001</v>
      </c>
      <c r="AO98">
        <v>0</v>
      </c>
      <c r="AP98">
        <v>1.960647</v>
      </c>
      <c r="AQ98">
        <v>0</v>
      </c>
      <c r="AR98">
        <v>22.177814000000001</v>
      </c>
      <c r="AS98">
        <v>15.44182</v>
      </c>
      <c r="AT98">
        <v>14.227884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1779.3610219999998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13.083071038249997</v>
      </c>
      <c r="L99">
        <f t="shared" si="2"/>
        <v>10.996894099499993</v>
      </c>
      <c r="M99">
        <f t="shared" si="2"/>
        <v>1.8561544330000002</v>
      </c>
      <c r="N99">
        <f t="shared" si="2"/>
        <v>2.5186830539999985</v>
      </c>
      <c r="O99">
        <f t="shared" si="2"/>
        <v>2.6973428167500004</v>
      </c>
      <c r="P99">
        <f t="shared" si="2"/>
        <v>2.2989055380000054</v>
      </c>
      <c r="Q99">
        <f t="shared" si="2"/>
        <v>0.35525744350000005</v>
      </c>
      <c r="R99">
        <f t="shared" si="2"/>
        <v>0.74651134250000017</v>
      </c>
      <c r="S99">
        <f t="shared" si="2"/>
        <v>0.47070377800000007</v>
      </c>
      <c r="T99">
        <f t="shared" si="2"/>
        <v>0</v>
      </c>
      <c r="U99">
        <f t="shared" si="2"/>
        <v>9.6142891679999902</v>
      </c>
      <c r="V99">
        <f t="shared" si="2"/>
        <v>0</v>
      </c>
      <c r="W99">
        <f t="shared" si="2"/>
        <v>0</v>
      </c>
      <c r="X99">
        <f t="shared" si="2"/>
        <v>2.9347988889999979</v>
      </c>
      <c r="Y99">
        <f t="shared" si="2"/>
        <v>0</v>
      </c>
      <c r="Z99">
        <f t="shared" si="2"/>
        <v>6.4260991249999955E-2</v>
      </c>
      <c r="AA99">
        <f t="shared" si="2"/>
        <v>0</v>
      </c>
      <c r="AB99">
        <f t="shared" si="2"/>
        <v>0.11651981875</v>
      </c>
      <c r="AC99">
        <f t="shared" si="2"/>
        <v>9.500078474999997E-2</v>
      </c>
      <c r="AD99">
        <f t="shared" si="2"/>
        <v>0.14416689525000001</v>
      </c>
      <c r="AE99">
        <f t="shared" si="2"/>
        <v>0.21781331100000023</v>
      </c>
      <c r="AF99">
        <f t="shared" si="2"/>
        <v>0.2450453280000002</v>
      </c>
      <c r="AG99">
        <f t="shared" si="2"/>
        <v>0.99304262400000098</v>
      </c>
      <c r="AH99">
        <f t="shared" si="2"/>
        <v>0.65218020324999992</v>
      </c>
      <c r="AI99">
        <f t="shared" si="2"/>
        <v>4.9927822999999989E-2</v>
      </c>
      <c r="AJ99">
        <f t="shared" si="2"/>
        <v>0</v>
      </c>
      <c r="AK99">
        <f t="shared" si="2"/>
        <v>1.217809968000001</v>
      </c>
      <c r="AL99">
        <f t="shared" si="2"/>
        <v>0.4118363909999998</v>
      </c>
      <c r="AM99">
        <f t="shared" si="2"/>
        <v>0</v>
      </c>
      <c r="AN99">
        <f t="shared" si="2"/>
        <v>1.1025605999999986E-2</v>
      </c>
      <c r="AO99">
        <f t="shared" si="2"/>
        <v>0</v>
      </c>
      <c r="AP99">
        <f t="shared" si="2"/>
        <v>9.8093637000000053E-2</v>
      </c>
      <c r="AQ99">
        <f t="shared" si="2"/>
        <v>0.44355628674999997</v>
      </c>
      <c r="AR99">
        <f t="shared" si="2"/>
        <v>0.58559991100000097</v>
      </c>
      <c r="AS99">
        <f t="shared" si="2"/>
        <v>0.40599117824999992</v>
      </c>
      <c r="AT99">
        <f t="shared" si="2"/>
        <v>0.33294457474999961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53.657426932499995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44573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154.01</v>
      </c>
      <c r="C3" s="75">
        <v>36.35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69.86</v>
      </c>
      <c r="J3">
        <v>147.97</v>
      </c>
      <c r="K3">
        <v>43.97</v>
      </c>
      <c r="L3">
        <v>1.08</v>
      </c>
      <c r="M3">
        <v>5.05</v>
      </c>
      <c r="N3" s="135">
        <v>0</v>
      </c>
      <c r="O3" s="135">
        <v>0</v>
      </c>
      <c r="P3" s="135">
        <v>0</v>
      </c>
      <c r="Q3">
        <v>1.21</v>
      </c>
      <c r="R3">
        <v>0</v>
      </c>
      <c r="S3">
        <v>1.75</v>
      </c>
      <c r="T3">
        <v>76.83</v>
      </c>
      <c r="U3">
        <v>25.61</v>
      </c>
      <c r="V3">
        <v>25.61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154.01</v>
      </c>
      <c r="C4" s="75">
        <v>36.35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69.86</v>
      </c>
      <c r="J4">
        <v>147.97</v>
      </c>
      <c r="K4">
        <v>43.97</v>
      </c>
      <c r="L4">
        <v>1.08</v>
      </c>
      <c r="M4">
        <v>5.04</v>
      </c>
      <c r="N4" s="135">
        <v>0</v>
      </c>
      <c r="O4" s="135">
        <v>0</v>
      </c>
      <c r="P4" s="135">
        <v>0</v>
      </c>
      <c r="Q4">
        <v>1.21</v>
      </c>
      <c r="R4">
        <v>0</v>
      </c>
      <c r="S4">
        <v>1.75</v>
      </c>
      <c r="T4">
        <v>76.81</v>
      </c>
      <c r="U4">
        <v>25.6</v>
      </c>
      <c r="V4">
        <v>25.61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154.01</v>
      </c>
      <c r="C5" s="75">
        <v>36.35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69.86</v>
      </c>
      <c r="J5">
        <v>147.97</v>
      </c>
      <c r="K5">
        <v>43.97</v>
      </c>
      <c r="L5">
        <v>1.08</v>
      </c>
      <c r="M5">
        <v>4.96</v>
      </c>
      <c r="N5" s="135">
        <v>0</v>
      </c>
      <c r="O5" s="135">
        <v>0</v>
      </c>
      <c r="P5" s="135">
        <v>0</v>
      </c>
      <c r="Q5">
        <v>1.21</v>
      </c>
      <c r="R5">
        <v>0</v>
      </c>
      <c r="S5">
        <v>1.75</v>
      </c>
      <c r="T5">
        <v>75.760000000000005</v>
      </c>
      <c r="U5">
        <v>25.25</v>
      </c>
      <c r="V5">
        <v>25.26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154.01</v>
      </c>
      <c r="C6" s="75">
        <v>36.35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69.86</v>
      </c>
      <c r="J6">
        <v>147.97</v>
      </c>
      <c r="K6">
        <v>43.97</v>
      </c>
      <c r="L6">
        <v>1.08</v>
      </c>
      <c r="M6">
        <v>4.99</v>
      </c>
      <c r="N6" s="135">
        <v>0</v>
      </c>
      <c r="O6" s="135">
        <v>0</v>
      </c>
      <c r="P6" s="135">
        <v>0</v>
      </c>
      <c r="Q6">
        <v>1.21</v>
      </c>
      <c r="R6">
        <v>0</v>
      </c>
      <c r="S6">
        <v>1.75</v>
      </c>
      <c r="T6">
        <v>74.06</v>
      </c>
      <c r="U6">
        <v>24.69</v>
      </c>
      <c r="V6">
        <v>24.68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154.01</v>
      </c>
      <c r="C7" s="75">
        <v>36.35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69.86</v>
      </c>
      <c r="J7">
        <v>147.97</v>
      </c>
      <c r="K7">
        <v>43.97</v>
      </c>
      <c r="L7">
        <v>1.08</v>
      </c>
      <c r="M7">
        <v>5.0199999999999996</v>
      </c>
      <c r="N7" s="135">
        <v>0</v>
      </c>
      <c r="O7" s="135">
        <v>0</v>
      </c>
      <c r="P7" s="135">
        <v>0</v>
      </c>
      <c r="Q7">
        <v>1.1399999999999999</v>
      </c>
      <c r="R7">
        <v>0</v>
      </c>
      <c r="S7">
        <v>1.75</v>
      </c>
      <c r="T7">
        <v>73.819999999999993</v>
      </c>
      <c r="U7">
        <v>24.61</v>
      </c>
      <c r="V7">
        <v>24.59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154.01</v>
      </c>
      <c r="C8" s="75">
        <v>36.35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69.86</v>
      </c>
      <c r="J8">
        <v>147.97</v>
      </c>
      <c r="K8">
        <v>43.97</v>
      </c>
      <c r="L8">
        <v>1.08</v>
      </c>
      <c r="M8">
        <v>4.97</v>
      </c>
      <c r="N8" s="135">
        <v>0</v>
      </c>
      <c r="O8" s="135">
        <v>0</v>
      </c>
      <c r="P8" s="135">
        <v>0</v>
      </c>
      <c r="Q8">
        <v>1.1399999999999999</v>
      </c>
      <c r="R8">
        <v>0</v>
      </c>
      <c r="S8">
        <v>1.75</v>
      </c>
      <c r="T8">
        <v>72.56</v>
      </c>
      <c r="U8">
        <v>24.19</v>
      </c>
      <c r="V8">
        <v>24.18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154.01</v>
      </c>
      <c r="C9" s="75">
        <v>36.35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69.86</v>
      </c>
      <c r="J9">
        <v>147.97</v>
      </c>
      <c r="K9">
        <v>43.97</v>
      </c>
      <c r="L9">
        <v>1</v>
      </c>
      <c r="M9">
        <v>5.04</v>
      </c>
      <c r="N9" s="135">
        <v>0</v>
      </c>
      <c r="O9" s="135">
        <v>0</v>
      </c>
      <c r="P9" s="135">
        <v>0</v>
      </c>
      <c r="Q9">
        <v>1.1399999999999999</v>
      </c>
      <c r="R9">
        <v>0</v>
      </c>
      <c r="S9">
        <v>1.75</v>
      </c>
      <c r="T9">
        <v>71.08</v>
      </c>
      <c r="U9">
        <v>23.69</v>
      </c>
      <c r="V9">
        <v>23.7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154.01</v>
      </c>
      <c r="C10" s="75">
        <v>36.35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69.86</v>
      </c>
      <c r="J10">
        <v>147.97</v>
      </c>
      <c r="K10">
        <v>43.97</v>
      </c>
      <c r="L10">
        <v>1</v>
      </c>
      <c r="M10">
        <v>5.03</v>
      </c>
      <c r="N10" s="135">
        <v>0</v>
      </c>
      <c r="O10" s="135">
        <v>0</v>
      </c>
      <c r="P10" s="135">
        <v>0</v>
      </c>
      <c r="Q10">
        <v>1.1399999999999999</v>
      </c>
      <c r="R10">
        <v>0</v>
      </c>
      <c r="S10">
        <v>1.75</v>
      </c>
      <c r="T10">
        <v>94.22</v>
      </c>
      <c r="U10">
        <v>31.41</v>
      </c>
      <c r="V10">
        <v>31.39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154.01</v>
      </c>
      <c r="C11" s="75">
        <v>36.35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69.86</v>
      </c>
      <c r="J11">
        <v>147.97</v>
      </c>
      <c r="K11">
        <v>43.97</v>
      </c>
      <c r="L11">
        <v>1</v>
      </c>
      <c r="M11">
        <v>5.03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1.75</v>
      </c>
      <c r="T11">
        <v>92.46</v>
      </c>
      <c r="U11">
        <v>30.82</v>
      </c>
      <c r="V11">
        <v>30.81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154.01</v>
      </c>
      <c r="C12" s="75">
        <v>36.35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69.86</v>
      </c>
      <c r="J12">
        <v>147.97</v>
      </c>
      <c r="K12">
        <v>43.97</v>
      </c>
      <c r="L12">
        <v>1</v>
      </c>
      <c r="M12">
        <v>5.03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1.75</v>
      </c>
      <c r="T12">
        <v>90.08</v>
      </c>
      <c r="U12">
        <v>30.03</v>
      </c>
      <c r="V12">
        <v>30.01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154.01</v>
      </c>
      <c r="C13" s="75">
        <v>36.35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69.86</v>
      </c>
      <c r="J13">
        <v>147.97</v>
      </c>
      <c r="K13">
        <v>43.97</v>
      </c>
      <c r="L13">
        <v>1</v>
      </c>
      <c r="M13">
        <v>4.96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1.75</v>
      </c>
      <c r="T13">
        <v>86.88</v>
      </c>
      <c r="U13">
        <v>28.96</v>
      </c>
      <c r="V13">
        <v>28.95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166.45</v>
      </c>
      <c r="C14" s="75">
        <v>36.35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69.86</v>
      </c>
      <c r="J14">
        <v>147.97</v>
      </c>
      <c r="K14">
        <v>43.97</v>
      </c>
      <c r="L14">
        <v>1</v>
      </c>
      <c r="M14">
        <v>5.0599999999999996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1.75</v>
      </c>
      <c r="T14">
        <v>83.67</v>
      </c>
      <c r="U14">
        <v>27.89</v>
      </c>
      <c r="V14">
        <v>27.89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154.01</v>
      </c>
      <c r="C15" s="75">
        <v>36.35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69.86</v>
      </c>
      <c r="J15">
        <v>147.97</v>
      </c>
      <c r="K15">
        <v>43.97</v>
      </c>
      <c r="L15">
        <v>1</v>
      </c>
      <c r="M15">
        <v>4.87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1.7</v>
      </c>
      <c r="T15">
        <v>82.94</v>
      </c>
      <c r="U15">
        <v>27.65</v>
      </c>
      <c r="V15">
        <v>27.63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154.01</v>
      </c>
      <c r="C16" s="75">
        <v>36.35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69.86</v>
      </c>
      <c r="J16">
        <v>147.97</v>
      </c>
      <c r="K16">
        <v>43.97</v>
      </c>
      <c r="L16">
        <v>1</v>
      </c>
      <c r="M16">
        <v>4.55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1.7</v>
      </c>
      <c r="T16">
        <v>90.72</v>
      </c>
      <c r="U16">
        <v>30.24</v>
      </c>
      <c r="V16">
        <v>30.24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154.01</v>
      </c>
      <c r="C17" s="75">
        <v>36.35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69.86</v>
      </c>
      <c r="J17">
        <v>147.97</v>
      </c>
      <c r="K17">
        <v>43.97</v>
      </c>
      <c r="L17">
        <v>1</v>
      </c>
      <c r="M17">
        <v>4.22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1.7</v>
      </c>
      <c r="T17">
        <v>87.41</v>
      </c>
      <c r="U17">
        <v>29.14</v>
      </c>
      <c r="V17">
        <v>29.13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154.01</v>
      </c>
      <c r="C18" s="75">
        <v>36.35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69.86</v>
      </c>
      <c r="J18">
        <v>147.97</v>
      </c>
      <c r="K18">
        <v>43.97</v>
      </c>
      <c r="L18">
        <v>1</v>
      </c>
      <c r="M18">
        <v>4.03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1.7</v>
      </c>
      <c r="T18">
        <v>86.84</v>
      </c>
      <c r="U18">
        <v>28.95</v>
      </c>
      <c r="V18">
        <v>28.93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154.01</v>
      </c>
      <c r="C19" s="75">
        <v>36.35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69.86</v>
      </c>
      <c r="J19">
        <v>147.97</v>
      </c>
      <c r="K19">
        <v>43.97</v>
      </c>
      <c r="L19">
        <v>1</v>
      </c>
      <c r="M19">
        <v>3.63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1.7</v>
      </c>
      <c r="T19">
        <v>84.63</v>
      </c>
      <c r="U19">
        <v>28.21</v>
      </c>
      <c r="V19">
        <v>28.21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154.01</v>
      </c>
      <c r="C20" s="75">
        <v>36.35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69.86</v>
      </c>
      <c r="J20">
        <v>147.97</v>
      </c>
      <c r="K20">
        <v>43.97</v>
      </c>
      <c r="L20">
        <v>1</v>
      </c>
      <c r="M20">
        <v>3.71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1.7</v>
      </c>
      <c r="T20">
        <v>83.35</v>
      </c>
      <c r="U20">
        <v>27.78</v>
      </c>
      <c r="V20">
        <v>27.78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154.01</v>
      </c>
      <c r="C21" s="75">
        <v>36.35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69.86</v>
      </c>
      <c r="J21">
        <v>147.97</v>
      </c>
      <c r="K21">
        <v>43.97</v>
      </c>
      <c r="L21">
        <v>1</v>
      </c>
      <c r="M21">
        <v>3.67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1.7</v>
      </c>
      <c r="T21">
        <v>82.36</v>
      </c>
      <c r="U21">
        <v>27.45</v>
      </c>
      <c r="V21">
        <v>27.45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154.01</v>
      </c>
      <c r="C22" s="75">
        <v>36.35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69.86</v>
      </c>
      <c r="J22">
        <v>147.97</v>
      </c>
      <c r="K22">
        <v>43.97</v>
      </c>
      <c r="L22">
        <v>1</v>
      </c>
      <c r="M22">
        <v>3.63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1.7</v>
      </c>
      <c r="T22">
        <v>63.38</v>
      </c>
      <c r="U22">
        <v>21.13</v>
      </c>
      <c r="V22">
        <v>21.12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186.28</v>
      </c>
      <c r="C23" s="75">
        <v>36.35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69.86</v>
      </c>
      <c r="J23">
        <v>147.97</v>
      </c>
      <c r="K23">
        <v>43.97</v>
      </c>
      <c r="L23">
        <v>1</v>
      </c>
      <c r="M23">
        <v>3.67</v>
      </c>
      <c r="N23" s="135">
        <v>0</v>
      </c>
      <c r="O23" s="135">
        <v>0</v>
      </c>
      <c r="P23" s="135">
        <v>0</v>
      </c>
      <c r="Q23">
        <v>1.06</v>
      </c>
      <c r="R23">
        <v>0</v>
      </c>
      <c r="S23">
        <v>1.7</v>
      </c>
      <c r="T23">
        <v>61.78</v>
      </c>
      <c r="U23">
        <v>20.59</v>
      </c>
      <c r="V23">
        <v>20.6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186.28</v>
      </c>
      <c r="C24" s="75">
        <v>36.35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65.73</v>
      </c>
      <c r="J24">
        <v>147.97</v>
      </c>
      <c r="K24">
        <v>43.97</v>
      </c>
      <c r="L24">
        <v>0.97</v>
      </c>
      <c r="M24">
        <v>3.63</v>
      </c>
      <c r="N24" s="135">
        <v>0</v>
      </c>
      <c r="O24" s="135">
        <v>0</v>
      </c>
      <c r="P24" s="135">
        <v>0</v>
      </c>
      <c r="Q24">
        <v>1.06</v>
      </c>
      <c r="R24">
        <v>0</v>
      </c>
      <c r="S24">
        <v>1.7</v>
      </c>
      <c r="T24">
        <v>60.6</v>
      </c>
      <c r="U24">
        <v>20.2</v>
      </c>
      <c r="V24">
        <v>20.2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186.28</v>
      </c>
      <c r="C25" s="75">
        <v>36.35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65.73</v>
      </c>
      <c r="J25">
        <v>147.97</v>
      </c>
      <c r="K25">
        <v>43.97</v>
      </c>
      <c r="L25">
        <v>0.97</v>
      </c>
      <c r="M25">
        <v>3.71</v>
      </c>
      <c r="N25" s="135">
        <v>0</v>
      </c>
      <c r="O25" s="135">
        <v>0</v>
      </c>
      <c r="P25" s="135">
        <v>0</v>
      </c>
      <c r="Q25">
        <v>1.06</v>
      </c>
      <c r="R25">
        <v>0</v>
      </c>
      <c r="S25">
        <v>1.7</v>
      </c>
      <c r="T25">
        <v>59.5</v>
      </c>
      <c r="U25">
        <v>19.829999999999998</v>
      </c>
      <c r="V25">
        <v>19.829999999999998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186.28</v>
      </c>
      <c r="C26" s="75">
        <v>36.35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65.73</v>
      </c>
      <c r="J26">
        <v>191.32</v>
      </c>
      <c r="K26">
        <v>43.97</v>
      </c>
      <c r="L26">
        <v>0.97</v>
      </c>
      <c r="M26">
        <v>3.72</v>
      </c>
      <c r="N26" s="135">
        <v>0</v>
      </c>
      <c r="O26" s="135">
        <v>0</v>
      </c>
      <c r="P26" s="135">
        <v>0</v>
      </c>
      <c r="Q26">
        <v>1.06</v>
      </c>
      <c r="R26">
        <v>0</v>
      </c>
      <c r="S26">
        <v>1.7</v>
      </c>
      <c r="T26">
        <v>57.97</v>
      </c>
      <c r="U26">
        <v>19.32</v>
      </c>
      <c r="V26">
        <v>19.329999999999998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221.53</v>
      </c>
      <c r="C27" s="75">
        <v>55.12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65.73</v>
      </c>
      <c r="J27">
        <v>229.58</v>
      </c>
      <c r="K27">
        <v>69.83</v>
      </c>
      <c r="L27">
        <v>0.97</v>
      </c>
      <c r="M27">
        <v>3.63</v>
      </c>
      <c r="N27" s="135">
        <v>0</v>
      </c>
      <c r="O27" s="135">
        <v>0</v>
      </c>
      <c r="P27" s="135">
        <v>0</v>
      </c>
      <c r="Q27">
        <v>1.06</v>
      </c>
      <c r="R27">
        <v>0</v>
      </c>
      <c r="S27">
        <v>1.7</v>
      </c>
      <c r="T27">
        <v>54.8</v>
      </c>
      <c r="U27">
        <v>18.27</v>
      </c>
      <c r="V27">
        <v>18.260000000000002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258.86</v>
      </c>
      <c r="C28" s="75">
        <v>73.94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65.73</v>
      </c>
      <c r="J28">
        <v>269.04000000000002</v>
      </c>
      <c r="K28">
        <v>83.22</v>
      </c>
      <c r="L28">
        <v>0.97</v>
      </c>
      <c r="M28">
        <v>3.69</v>
      </c>
      <c r="N28" s="135">
        <v>0</v>
      </c>
      <c r="O28" s="135">
        <v>0</v>
      </c>
      <c r="P28" s="135">
        <v>0</v>
      </c>
      <c r="Q28">
        <v>1.06</v>
      </c>
      <c r="R28">
        <v>0</v>
      </c>
      <c r="S28">
        <v>1.7</v>
      </c>
      <c r="T28">
        <v>53.92</v>
      </c>
      <c r="U28">
        <v>17.97</v>
      </c>
      <c r="V28">
        <v>17.97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258.86</v>
      </c>
      <c r="C29" s="75">
        <v>86.29</v>
      </c>
      <c r="D29" s="135">
        <f t="shared" si="0"/>
        <v>0</v>
      </c>
      <c r="E29" s="75"/>
      <c r="F29" s="78">
        <v>0.06</v>
      </c>
      <c r="G29" s="78">
        <v>0.06</v>
      </c>
      <c r="H29" s="78">
        <v>0.06</v>
      </c>
      <c r="I29">
        <v>65.73</v>
      </c>
      <c r="J29">
        <v>269.04000000000002</v>
      </c>
      <c r="K29">
        <v>100.2</v>
      </c>
      <c r="L29">
        <v>0.97</v>
      </c>
      <c r="M29">
        <v>3.69</v>
      </c>
      <c r="N29" s="135">
        <v>0</v>
      </c>
      <c r="O29" s="135">
        <v>0</v>
      </c>
      <c r="P29" s="135">
        <v>0</v>
      </c>
      <c r="Q29">
        <v>1.06</v>
      </c>
      <c r="R29">
        <v>0</v>
      </c>
      <c r="S29">
        <v>1.7</v>
      </c>
      <c r="T29">
        <v>51.98</v>
      </c>
      <c r="U29">
        <v>17.329999999999998</v>
      </c>
      <c r="V29">
        <v>17.32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    <v>7.2299999999999995</v>
      </c>
      <c r="E30" s="75"/>
      <c r="F30" s="78">
        <v>0.12</v>
      </c>
      <c r="G30" s="78">
        <v>0.12</v>
      </c>
      <c r="H30" s="78">
        <v>0.12</v>
      </c>
      <c r="I30">
        <v>65.73</v>
      </c>
      <c r="J30">
        <v>269.04000000000002</v>
      </c>
      <c r="K30">
        <v>100.2</v>
      </c>
      <c r="L30">
        <v>0.97</v>
      </c>
      <c r="M30">
        <v>3.67</v>
      </c>
      <c r="N30" s="135">
        <v>0.52</v>
      </c>
      <c r="O30" s="135">
        <v>6</v>
      </c>
      <c r="P30" s="135">
        <v>0.71</v>
      </c>
      <c r="Q30">
        <v>1.06</v>
      </c>
      <c r="R30">
        <v>0</v>
      </c>
      <c r="S30">
        <v>1.7</v>
      </c>
      <c r="T30">
        <v>50.8</v>
      </c>
      <c r="U30">
        <v>16.93</v>
      </c>
      <c r="V30">
        <v>16.93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258.86</v>
      </c>
      <c r="C31" s="75">
        <v>86.29</v>
      </c>
      <c r="D31" s="135">
        <f t="shared" si="0"/>
        <v>22.87</v>
      </c>
      <c r="E31" s="75"/>
      <c r="F31" s="78">
        <v>0.21</v>
      </c>
      <c r="G31" s="78">
        <v>0.21</v>
      </c>
      <c r="H31" s="78">
        <v>0.21</v>
      </c>
      <c r="I31">
        <v>65.73</v>
      </c>
      <c r="J31">
        <v>269.04000000000002</v>
      </c>
      <c r="K31">
        <v>100.2</v>
      </c>
      <c r="L31">
        <v>0.93</v>
      </c>
      <c r="M31">
        <v>3.69</v>
      </c>
      <c r="N31" s="135">
        <v>4.9800000000000004</v>
      </c>
      <c r="O31" s="135">
        <v>13.14</v>
      </c>
      <c r="P31" s="135">
        <v>4.75</v>
      </c>
      <c r="Q31">
        <v>1.06</v>
      </c>
      <c r="R31">
        <v>0.3</v>
      </c>
      <c r="S31">
        <v>1.65</v>
      </c>
      <c r="T31">
        <v>49.82</v>
      </c>
      <c r="U31">
        <v>16.61</v>
      </c>
      <c r="V31">
        <v>16.59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258.86</v>
      </c>
      <c r="C32" s="75">
        <v>86.29</v>
      </c>
      <c r="D32" s="135">
        <f t="shared" si="0"/>
        <v>44.27</v>
      </c>
      <c r="E32" s="75"/>
      <c r="F32" s="78">
        <v>0.44</v>
      </c>
      <c r="G32" s="78">
        <v>0.44</v>
      </c>
      <c r="H32" s="78">
        <v>0.45</v>
      </c>
      <c r="I32">
        <v>92.96</v>
      </c>
      <c r="J32">
        <v>269.04000000000002</v>
      </c>
      <c r="K32">
        <v>100.2</v>
      </c>
      <c r="L32">
        <v>0.93</v>
      </c>
      <c r="M32">
        <v>3.66</v>
      </c>
      <c r="N32" s="135">
        <v>13.42</v>
      </c>
      <c r="O32" s="135">
        <v>18.93</v>
      </c>
      <c r="P32" s="135">
        <v>11.92</v>
      </c>
      <c r="Q32">
        <v>1.06</v>
      </c>
      <c r="R32">
        <v>4.7300000000000004</v>
      </c>
      <c r="S32">
        <v>1.65</v>
      </c>
      <c r="T32">
        <v>45.91</v>
      </c>
      <c r="U32">
        <v>15.3</v>
      </c>
      <c r="V32">
        <v>15.31</v>
      </c>
      <c r="W32">
        <v>0.16</v>
      </c>
      <c r="X32">
        <v>0.03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258.86</v>
      </c>
      <c r="C33" s="75">
        <v>86.29</v>
      </c>
      <c r="D33" s="135">
        <f t="shared" si="0"/>
        <v>76.989999999999995</v>
      </c>
      <c r="E33" s="75"/>
      <c r="F33" s="78">
        <v>0.73</v>
      </c>
      <c r="G33" s="78">
        <v>0.73</v>
      </c>
      <c r="H33" s="78">
        <v>0.74</v>
      </c>
      <c r="I33">
        <v>92.96</v>
      </c>
      <c r="J33">
        <v>269.04000000000002</v>
      </c>
      <c r="K33">
        <v>100.2</v>
      </c>
      <c r="L33">
        <v>0.93</v>
      </c>
      <c r="M33">
        <v>3.72</v>
      </c>
      <c r="N33" s="135">
        <v>25.81</v>
      </c>
      <c r="O33" s="135">
        <v>30.54</v>
      </c>
      <c r="P33" s="135">
        <v>20.64</v>
      </c>
      <c r="Q33">
        <v>1.06</v>
      </c>
      <c r="R33">
        <v>12.53</v>
      </c>
      <c r="S33">
        <v>1.65</v>
      </c>
      <c r="T33">
        <v>70.63</v>
      </c>
      <c r="U33">
        <v>23.54</v>
      </c>
      <c r="V33">
        <v>23.54</v>
      </c>
      <c r="W33">
        <v>0.64</v>
      </c>
      <c r="X33">
        <v>0.13</v>
      </c>
      <c r="Y33">
        <v>1.68</v>
      </c>
      <c r="Z33">
        <v>6.5</v>
      </c>
      <c r="AA33">
        <v>0.43</v>
      </c>
      <c r="AB33">
        <v>0.22</v>
      </c>
    </row>
    <row r="34" spans="1:28">
      <c r="A34" t="s">
        <v>76</v>
      </c>
      <c r="B34" s="75">
        <v>258.86</v>
      </c>
      <c r="C34" s="75">
        <v>86.29</v>
      </c>
      <c r="D34" s="135">
        <f t="shared" si="0"/>
        <v>81.949999999999989</v>
      </c>
      <c r="E34" s="75"/>
      <c r="F34" s="78">
        <v>1.1100000000000001</v>
      </c>
      <c r="G34" s="78">
        <v>1.1100000000000001</v>
      </c>
      <c r="H34" s="78">
        <v>1.1399999999999999</v>
      </c>
      <c r="I34">
        <v>92.96</v>
      </c>
      <c r="J34">
        <v>269.04000000000002</v>
      </c>
      <c r="K34">
        <v>100.2</v>
      </c>
      <c r="L34">
        <v>0.93</v>
      </c>
      <c r="M34">
        <v>3.66</v>
      </c>
      <c r="N34" s="135">
        <v>27.31</v>
      </c>
      <c r="O34" s="135">
        <v>27.32</v>
      </c>
      <c r="P34" s="135">
        <v>27.32</v>
      </c>
      <c r="Q34">
        <v>1.06</v>
      </c>
      <c r="R34">
        <v>18.61</v>
      </c>
      <c r="S34">
        <v>1.65</v>
      </c>
      <c r="T34">
        <v>68.83</v>
      </c>
      <c r="U34">
        <v>22.94</v>
      </c>
      <c r="V34">
        <v>22.95</v>
      </c>
      <c r="W34">
        <v>7.26</v>
      </c>
      <c r="X34">
        <v>1.45</v>
      </c>
      <c r="Y34">
        <v>2.94</v>
      </c>
      <c r="Z34">
        <v>6.5</v>
      </c>
      <c r="AA34">
        <v>2.0099999999999998</v>
      </c>
      <c r="AB34">
        <v>1.01</v>
      </c>
    </row>
    <row r="35" spans="1:28">
      <c r="A35" t="s">
        <v>77</v>
      </c>
      <c r="B35" s="75">
        <v>258.86</v>
      </c>
      <c r="C35" s="75">
        <v>86.29</v>
      </c>
      <c r="D35" s="135">
        <f t="shared" si="0"/>
        <v>82.45</v>
      </c>
      <c r="E35" s="75"/>
      <c r="F35" s="78">
        <v>1.71</v>
      </c>
      <c r="G35" s="78">
        <v>1.71</v>
      </c>
      <c r="H35" s="78">
        <v>1.75</v>
      </c>
      <c r="I35">
        <v>92.96</v>
      </c>
      <c r="J35">
        <v>269.04000000000002</v>
      </c>
      <c r="K35">
        <v>100.2</v>
      </c>
      <c r="L35">
        <v>0.93</v>
      </c>
      <c r="M35">
        <v>3.66</v>
      </c>
      <c r="N35" s="135">
        <v>27.49</v>
      </c>
      <c r="O35" s="135">
        <v>27.48</v>
      </c>
      <c r="P35" s="135">
        <v>27.48</v>
      </c>
      <c r="Q35">
        <v>1.06</v>
      </c>
      <c r="R35">
        <v>25.57</v>
      </c>
      <c r="S35">
        <v>1.65</v>
      </c>
      <c r="T35">
        <v>67.849999999999994</v>
      </c>
      <c r="U35">
        <v>22.62</v>
      </c>
      <c r="V35">
        <v>22.61</v>
      </c>
      <c r="W35">
        <v>20.54</v>
      </c>
      <c r="X35">
        <v>4.1100000000000003</v>
      </c>
      <c r="Y35">
        <v>4.1100000000000003</v>
      </c>
      <c r="Z35">
        <v>8.5</v>
      </c>
      <c r="AA35">
        <v>4.47</v>
      </c>
      <c r="AB35">
        <v>2.2400000000000002</v>
      </c>
    </row>
    <row r="36" spans="1:28">
      <c r="A36" t="s">
        <v>78</v>
      </c>
      <c r="B36" s="75">
        <v>258.86</v>
      </c>
      <c r="C36" s="75">
        <v>86.29</v>
      </c>
      <c r="D36" s="135">
        <f t="shared" si="0"/>
        <v>82.45</v>
      </c>
      <c r="E36" s="75"/>
      <c r="F36" s="78">
        <v>2.16</v>
      </c>
      <c r="G36" s="78">
        <v>2.16</v>
      </c>
      <c r="H36" s="78">
        <v>2.21</v>
      </c>
      <c r="I36">
        <v>92.96</v>
      </c>
      <c r="J36">
        <v>269.04000000000002</v>
      </c>
      <c r="K36">
        <v>100.2</v>
      </c>
      <c r="L36">
        <v>0.93</v>
      </c>
      <c r="M36">
        <v>3.71</v>
      </c>
      <c r="N36" s="135">
        <v>27.49</v>
      </c>
      <c r="O36" s="135">
        <v>27.48</v>
      </c>
      <c r="P36" s="135">
        <v>27.48</v>
      </c>
      <c r="Q36">
        <v>1.06</v>
      </c>
      <c r="R36">
        <v>32.99</v>
      </c>
      <c r="S36">
        <v>1.65</v>
      </c>
      <c r="T36">
        <v>66.099999999999994</v>
      </c>
      <c r="U36">
        <v>22.03</v>
      </c>
      <c r="V36">
        <v>22.03</v>
      </c>
      <c r="W36">
        <v>39.31</v>
      </c>
      <c r="X36">
        <v>7.86</v>
      </c>
      <c r="Y36">
        <v>6.57</v>
      </c>
      <c r="Z36">
        <v>12.69</v>
      </c>
      <c r="AA36">
        <v>7.11</v>
      </c>
      <c r="AB36">
        <v>3.55</v>
      </c>
    </row>
    <row r="37" spans="1:28">
      <c r="A37" t="s">
        <v>79</v>
      </c>
      <c r="B37" s="75">
        <v>258.86</v>
      </c>
      <c r="C37" s="75">
        <v>86.29</v>
      </c>
      <c r="D37" s="135">
        <f t="shared" si="0"/>
        <v>82.45</v>
      </c>
      <c r="E37" s="75"/>
      <c r="F37" s="78">
        <v>3.01</v>
      </c>
      <c r="G37" s="78">
        <v>3.01</v>
      </c>
      <c r="H37" s="78">
        <v>3.08</v>
      </c>
      <c r="I37">
        <v>92.96</v>
      </c>
      <c r="J37">
        <v>269.04000000000002</v>
      </c>
      <c r="K37">
        <v>100.2</v>
      </c>
      <c r="L37">
        <v>0.93</v>
      </c>
      <c r="M37">
        <v>3.7</v>
      </c>
      <c r="N37" s="135">
        <v>27.49</v>
      </c>
      <c r="O37" s="135">
        <v>27.48</v>
      </c>
      <c r="P37" s="135">
        <v>27.48</v>
      </c>
      <c r="Q37">
        <v>1.06</v>
      </c>
      <c r="R37">
        <v>41.15</v>
      </c>
      <c r="S37">
        <v>1.65</v>
      </c>
      <c r="T37">
        <v>64.88</v>
      </c>
      <c r="U37">
        <v>21.63</v>
      </c>
      <c r="V37">
        <v>21.61</v>
      </c>
      <c r="W37">
        <v>63.72</v>
      </c>
      <c r="X37">
        <v>12.74</v>
      </c>
      <c r="Y37">
        <v>13.17</v>
      </c>
      <c r="Z37">
        <v>16.63</v>
      </c>
      <c r="AA37">
        <v>9.7799999999999994</v>
      </c>
      <c r="AB37">
        <v>4.8899999999999997</v>
      </c>
    </row>
    <row r="38" spans="1:28">
      <c r="A38" t="s">
        <v>80</v>
      </c>
      <c r="B38" s="75">
        <v>258.86</v>
      </c>
      <c r="C38" s="75">
        <v>86.29</v>
      </c>
      <c r="D38" s="135">
        <f t="shared" si="0"/>
        <v>82.45</v>
      </c>
      <c r="E38" s="75"/>
      <c r="F38" s="78">
        <v>4.18</v>
      </c>
      <c r="G38" s="78">
        <v>4.18</v>
      </c>
      <c r="H38" s="78">
        <v>4.28</v>
      </c>
      <c r="I38">
        <v>92.96</v>
      </c>
      <c r="J38">
        <v>269.04000000000002</v>
      </c>
      <c r="K38">
        <v>100.2</v>
      </c>
      <c r="L38">
        <v>0.93</v>
      </c>
      <c r="M38">
        <v>3.71</v>
      </c>
      <c r="N38" s="135">
        <v>27.49</v>
      </c>
      <c r="O38" s="135">
        <v>27.48</v>
      </c>
      <c r="P38" s="135">
        <v>27.48</v>
      </c>
      <c r="Q38">
        <v>1.06</v>
      </c>
      <c r="R38">
        <v>49.17</v>
      </c>
      <c r="S38">
        <v>1.65</v>
      </c>
      <c r="T38">
        <v>63.36</v>
      </c>
      <c r="U38">
        <v>21.12</v>
      </c>
      <c r="V38">
        <v>21.11</v>
      </c>
      <c r="W38">
        <v>80.87</v>
      </c>
      <c r="X38">
        <v>16.170000000000002</v>
      </c>
      <c r="Y38">
        <v>15.1</v>
      </c>
      <c r="Z38">
        <v>20.85</v>
      </c>
      <c r="AA38">
        <v>12.46</v>
      </c>
      <c r="AB38">
        <v>6.23</v>
      </c>
    </row>
    <row r="39" spans="1:28">
      <c r="A39" t="s">
        <v>81</v>
      </c>
      <c r="B39" s="75">
        <v>258.86</v>
      </c>
      <c r="C39" s="75">
        <v>86.29</v>
      </c>
      <c r="D39" s="135">
        <f t="shared" si="0"/>
        <v>82.45</v>
      </c>
      <c r="E39" s="75"/>
      <c r="F39" s="78">
        <v>5.66</v>
      </c>
      <c r="G39" s="78">
        <v>5.66</v>
      </c>
      <c r="H39" s="78">
        <v>5.8</v>
      </c>
      <c r="I39">
        <v>65.73</v>
      </c>
      <c r="J39">
        <v>269.04000000000002</v>
      </c>
      <c r="K39">
        <v>100.2</v>
      </c>
      <c r="L39">
        <v>1.08</v>
      </c>
      <c r="M39">
        <v>3.67</v>
      </c>
      <c r="N39" s="135">
        <v>27.49</v>
      </c>
      <c r="O39" s="135">
        <v>27.48</v>
      </c>
      <c r="P39" s="135">
        <v>27.48</v>
      </c>
      <c r="Q39">
        <v>1.21</v>
      </c>
      <c r="R39">
        <v>67.06</v>
      </c>
      <c r="S39">
        <v>1.65</v>
      </c>
      <c r="T39">
        <v>24.44</v>
      </c>
      <c r="U39">
        <v>8.15</v>
      </c>
      <c r="V39">
        <v>8.14</v>
      </c>
      <c r="W39">
        <v>107.24</v>
      </c>
      <c r="X39">
        <v>21.45</v>
      </c>
      <c r="Y39">
        <v>16.79</v>
      </c>
      <c r="Z39">
        <v>24.79</v>
      </c>
      <c r="AA39">
        <v>15.11</v>
      </c>
      <c r="AB39">
        <v>7.55</v>
      </c>
    </row>
    <row r="40" spans="1:28">
      <c r="A40" t="s">
        <v>82</v>
      </c>
      <c r="B40" s="75">
        <v>258.86</v>
      </c>
      <c r="C40" s="75">
        <v>86.29</v>
      </c>
      <c r="D40" s="135">
        <f t="shared" si="0"/>
        <v>82.45</v>
      </c>
      <c r="E40" s="75"/>
      <c r="F40" s="78">
        <v>6.82</v>
      </c>
      <c r="G40" s="78">
        <v>6.82</v>
      </c>
      <c r="H40" s="78">
        <v>7</v>
      </c>
      <c r="I40">
        <v>92.96</v>
      </c>
      <c r="J40">
        <v>269.04000000000002</v>
      </c>
      <c r="K40">
        <v>100.2</v>
      </c>
      <c r="L40">
        <v>1.08</v>
      </c>
      <c r="M40">
        <v>3.69</v>
      </c>
      <c r="N40" s="135">
        <v>27.49</v>
      </c>
      <c r="O40" s="135">
        <v>27.48</v>
      </c>
      <c r="P40" s="135">
        <v>27.48</v>
      </c>
      <c r="Q40">
        <v>1.21</v>
      </c>
      <c r="R40">
        <v>75.42</v>
      </c>
      <c r="S40">
        <v>1.65</v>
      </c>
      <c r="T40">
        <v>24.9</v>
      </c>
      <c r="U40">
        <v>8.3000000000000007</v>
      </c>
      <c r="V40">
        <v>8.2899999999999991</v>
      </c>
      <c r="W40">
        <v>134.83000000000001</v>
      </c>
      <c r="X40">
        <v>26.97</v>
      </c>
      <c r="Y40">
        <v>18.920000000000002</v>
      </c>
      <c r="Z40">
        <v>29.04</v>
      </c>
      <c r="AA40">
        <v>17.82</v>
      </c>
      <c r="AB40">
        <v>8.91</v>
      </c>
    </row>
    <row r="41" spans="1:28">
      <c r="A41" t="s">
        <v>83</v>
      </c>
      <c r="B41" s="75">
        <v>258.86</v>
      </c>
      <c r="C41" s="75">
        <v>86.29</v>
      </c>
      <c r="D41" s="135">
        <f t="shared" si="0"/>
        <v>82.45</v>
      </c>
      <c r="E41" s="75"/>
      <c r="F41" s="78">
        <v>7.75</v>
      </c>
      <c r="G41" s="78">
        <v>7.75</v>
      </c>
      <c r="H41" s="78">
        <v>7.95</v>
      </c>
      <c r="I41">
        <v>92.96</v>
      </c>
      <c r="J41">
        <v>269.04000000000002</v>
      </c>
      <c r="K41">
        <v>100.2</v>
      </c>
      <c r="L41">
        <v>1.08</v>
      </c>
      <c r="M41">
        <v>3.67</v>
      </c>
      <c r="N41" s="135">
        <v>27.49</v>
      </c>
      <c r="O41" s="135">
        <v>27.48</v>
      </c>
      <c r="P41" s="135">
        <v>27.48</v>
      </c>
      <c r="Q41">
        <v>1.21</v>
      </c>
      <c r="R41">
        <v>83.77</v>
      </c>
      <c r="S41">
        <v>1.65</v>
      </c>
      <c r="T41">
        <v>24.9</v>
      </c>
      <c r="U41">
        <v>8.3000000000000007</v>
      </c>
      <c r="V41">
        <v>8.2899999999999991</v>
      </c>
      <c r="W41">
        <v>154.35</v>
      </c>
      <c r="X41">
        <v>30.87</v>
      </c>
      <c r="Y41">
        <v>22.59</v>
      </c>
      <c r="Z41">
        <v>33.36</v>
      </c>
      <c r="AA41">
        <v>20.55</v>
      </c>
      <c r="AB41">
        <v>10.28</v>
      </c>
    </row>
    <row r="42" spans="1:28">
      <c r="A42" t="s">
        <v>84</v>
      </c>
      <c r="B42" s="75">
        <v>258.86</v>
      </c>
      <c r="C42" s="75">
        <v>86.29</v>
      </c>
      <c r="D42" s="135">
        <f t="shared" si="0"/>
        <v>82.45</v>
      </c>
      <c r="E42" s="75"/>
      <c r="F42" s="78">
        <v>8.64</v>
      </c>
      <c r="G42" s="78">
        <v>8.64</v>
      </c>
      <c r="H42" s="78">
        <v>8.85</v>
      </c>
      <c r="I42">
        <v>92.96</v>
      </c>
      <c r="J42">
        <v>269.04000000000002</v>
      </c>
      <c r="K42">
        <v>100.2</v>
      </c>
      <c r="L42">
        <v>1.08</v>
      </c>
      <c r="M42">
        <v>3.7</v>
      </c>
      <c r="N42" s="135">
        <v>27.49</v>
      </c>
      <c r="O42" s="135">
        <v>27.48</v>
      </c>
      <c r="P42" s="135">
        <v>27.48</v>
      </c>
      <c r="Q42">
        <v>1.21</v>
      </c>
      <c r="R42">
        <v>90.97</v>
      </c>
      <c r="S42">
        <v>1.65</v>
      </c>
      <c r="T42">
        <v>25.72</v>
      </c>
      <c r="U42">
        <v>8.57</v>
      </c>
      <c r="V42">
        <v>8.58</v>
      </c>
      <c r="W42">
        <v>171.97</v>
      </c>
      <c r="X42">
        <v>34.39</v>
      </c>
      <c r="Y42">
        <v>25.95</v>
      </c>
      <c r="Z42">
        <v>36.46</v>
      </c>
      <c r="AA42">
        <v>23.18</v>
      </c>
      <c r="AB42">
        <v>11.59</v>
      </c>
    </row>
    <row r="43" spans="1:28">
      <c r="A43" t="s">
        <v>85</v>
      </c>
      <c r="B43" s="75">
        <v>258.86</v>
      </c>
      <c r="C43" s="75">
        <v>86.29</v>
      </c>
      <c r="D43" s="135">
        <f t="shared" si="0"/>
        <v>82.45</v>
      </c>
      <c r="E43" s="75"/>
      <c r="F43" s="78">
        <v>9.49</v>
      </c>
      <c r="G43" s="78">
        <v>9.49</v>
      </c>
      <c r="H43" s="78">
        <v>9.73</v>
      </c>
      <c r="I43">
        <v>92.96</v>
      </c>
      <c r="J43">
        <v>269.04000000000002</v>
      </c>
      <c r="K43">
        <v>100.2</v>
      </c>
      <c r="L43">
        <v>1.08</v>
      </c>
      <c r="M43">
        <v>3.64</v>
      </c>
      <c r="N43" s="135">
        <v>27.49</v>
      </c>
      <c r="O43" s="135">
        <v>27.48</v>
      </c>
      <c r="P43" s="135">
        <v>27.48</v>
      </c>
      <c r="Q43">
        <v>1.21</v>
      </c>
      <c r="R43">
        <v>97.63</v>
      </c>
      <c r="S43">
        <v>1.7</v>
      </c>
      <c r="T43">
        <v>26.12</v>
      </c>
      <c r="U43">
        <v>8.7100000000000009</v>
      </c>
      <c r="V43">
        <v>8.6999999999999993</v>
      </c>
      <c r="W43">
        <v>189.58</v>
      </c>
      <c r="X43">
        <v>37.909999999999997</v>
      </c>
      <c r="Y43">
        <v>29.12</v>
      </c>
      <c r="Z43">
        <v>38.450000000000003</v>
      </c>
      <c r="AA43">
        <v>25.72</v>
      </c>
      <c r="AB43">
        <v>12.87</v>
      </c>
    </row>
    <row r="44" spans="1:28">
      <c r="A44" t="s">
        <v>86</v>
      </c>
      <c r="B44" s="75">
        <v>258.86</v>
      </c>
      <c r="C44" s="75">
        <v>86.29</v>
      </c>
      <c r="D44" s="135">
        <f t="shared" si="0"/>
        <v>82.45</v>
      </c>
      <c r="E44" s="75"/>
      <c r="F44" s="78">
        <v>10.17</v>
      </c>
      <c r="G44" s="78">
        <v>10.17</v>
      </c>
      <c r="H44" s="78">
        <v>10.43</v>
      </c>
      <c r="I44">
        <v>92.96</v>
      </c>
      <c r="J44">
        <v>269.04000000000002</v>
      </c>
      <c r="K44">
        <v>100.2</v>
      </c>
      <c r="L44">
        <v>1.08</v>
      </c>
      <c r="M44">
        <v>3.62</v>
      </c>
      <c r="N44" s="135">
        <v>27.49</v>
      </c>
      <c r="O44" s="135">
        <v>27.48</v>
      </c>
      <c r="P44" s="135">
        <v>27.48</v>
      </c>
      <c r="Q44">
        <v>1.21</v>
      </c>
      <c r="R44">
        <v>103.74</v>
      </c>
      <c r="S44">
        <v>1.7</v>
      </c>
      <c r="T44">
        <v>26.87</v>
      </c>
      <c r="U44">
        <v>8.9600000000000009</v>
      </c>
      <c r="V44">
        <v>8.9499999999999993</v>
      </c>
      <c r="W44">
        <v>204.68</v>
      </c>
      <c r="X44">
        <v>40.94</v>
      </c>
      <c r="Y44">
        <v>32.119999999999997</v>
      </c>
      <c r="Z44">
        <v>40.22</v>
      </c>
      <c r="AA44">
        <v>28.11</v>
      </c>
      <c r="AB44">
        <v>14.06</v>
      </c>
    </row>
    <row r="45" spans="1:28">
      <c r="A45" t="s">
        <v>87</v>
      </c>
      <c r="B45" s="75">
        <v>258.86</v>
      </c>
      <c r="C45" s="75">
        <v>86.29</v>
      </c>
      <c r="D45" s="135">
        <f t="shared" si="0"/>
        <v>82.45</v>
      </c>
      <c r="E45" s="75"/>
      <c r="F45" s="78">
        <v>10.81</v>
      </c>
      <c r="G45" s="78">
        <v>10.81</v>
      </c>
      <c r="H45" s="78">
        <v>11.08</v>
      </c>
      <c r="I45">
        <v>92.96</v>
      </c>
      <c r="J45">
        <v>269.04000000000002</v>
      </c>
      <c r="K45">
        <v>100.2</v>
      </c>
      <c r="L45">
        <v>1.08</v>
      </c>
      <c r="M45">
        <v>3.62</v>
      </c>
      <c r="N45" s="135">
        <v>27.49</v>
      </c>
      <c r="O45" s="135">
        <v>27.48</v>
      </c>
      <c r="P45" s="135">
        <v>27.48</v>
      </c>
      <c r="Q45">
        <v>1.21</v>
      </c>
      <c r="R45">
        <v>108.46</v>
      </c>
      <c r="S45">
        <v>1.7</v>
      </c>
      <c r="T45">
        <v>28.63</v>
      </c>
      <c r="U45">
        <v>9.5399999999999991</v>
      </c>
      <c r="V45">
        <v>9.5500000000000007</v>
      </c>
      <c r="W45">
        <v>219.79</v>
      </c>
      <c r="X45">
        <v>43.96</v>
      </c>
      <c r="Y45">
        <v>36.700000000000003</v>
      </c>
      <c r="Z45">
        <v>41.85</v>
      </c>
      <c r="AA45">
        <v>30.17</v>
      </c>
      <c r="AB45">
        <v>15.09</v>
      </c>
    </row>
    <row r="46" spans="1:28">
      <c r="A46" t="s">
        <v>88</v>
      </c>
      <c r="B46" s="75">
        <v>258.86</v>
      </c>
      <c r="C46" s="75">
        <v>86.29</v>
      </c>
      <c r="D46" s="135">
        <f t="shared" si="0"/>
        <v>82.45</v>
      </c>
      <c r="E46" s="75"/>
      <c r="F46" s="78">
        <v>11.39</v>
      </c>
      <c r="G46" s="78">
        <v>11.39</v>
      </c>
      <c r="H46" s="78">
        <v>11.67</v>
      </c>
      <c r="I46">
        <v>92.96</v>
      </c>
      <c r="J46">
        <v>269.04000000000002</v>
      </c>
      <c r="K46">
        <v>100.2</v>
      </c>
      <c r="L46">
        <v>1.08</v>
      </c>
      <c r="M46">
        <v>3.62</v>
      </c>
      <c r="N46" s="135">
        <v>27.49</v>
      </c>
      <c r="O46" s="135">
        <v>27.48</v>
      </c>
      <c r="P46" s="135">
        <v>27.48</v>
      </c>
      <c r="Q46">
        <v>1.21</v>
      </c>
      <c r="R46">
        <v>112</v>
      </c>
      <c r="S46">
        <v>1.7</v>
      </c>
      <c r="T46">
        <v>18.829999999999998</v>
      </c>
      <c r="U46">
        <v>6.28</v>
      </c>
      <c r="V46">
        <v>6.26</v>
      </c>
      <c r="W46">
        <v>226.77</v>
      </c>
      <c r="X46">
        <v>45.35</v>
      </c>
      <c r="Y46">
        <v>39.36</v>
      </c>
      <c r="Z46">
        <v>43.31</v>
      </c>
      <c r="AA46">
        <v>32.24</v>
      </c>
      <c r="AB46">
        <v>16.12</v>
      </c>
    </row>
    <row r="47" spans="1:28">
      <c r="A47" t="s">
        <v>89</v>
      </c>
      <c r="B47" s="75">
        <v>258.86</v>
      </c>
      <c r="C47" s="75">
        <v>86.29</v>
      </c>
      <c r="D47" s="135">
        <f t="shared" si="0"/>
        <v>82.45</v>
      </c>
      <c r="E47" s="75"/>
      <c r="F47" s="78">
        <v>11.9</v>
      </c>
      <c r="G47" s="78">
        <v>11.9</v>
      </c>
      <c r="H47" s="78">
        <v>12.2</v>
      </c>
      <c r="I47">
        <v>92.96</v>
      </c>
      <c r="J47">
        <v>269.04000000000002</v>
      </c>
      <c r="K47">
        <v>100.2</v>
      </c>
      <c r="L47">
        <v>1.08</v>
      </c>
      <c r="M47">
        <v>3.65</v>
      </c>
      <c r="N47" s="135">
        <v>27.49</v>
      </c>
      <c r="O47" s="135">
        <v>27.48</v>
      </c>
      <c r="P47" s="135">
        <v>27.48</v>
      </c>
      <c r="Q47">
        <v>1.21</v>
      </c>
      <c r="R47">
        <v>114.23</v>
      </c>
      <c r="S47">
        <v>1.75</v>
      </c>
      <c r="T47">
        <v>18.93</v>
      </c>
      <c r="U47">
        <v>6.31</v>
      </c>
      <c r="V47">
        <v>6.3</v>
      </c>
      <c r="W47">
        <v>232.31</v>
      </c>
      <c r="X47">
        <v>46.46</v>
      </c>
      <c r="Y47">
        <v>41.58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258.86</v>
      </c>
      <c r="C48" s="75">
        <v>86.29</v>
      </c>
      <c r="D48" s="135">
        <f t="shared" si="0"/>
        <v>82.45</v>
      </c>
      <c r="E48" s="75"/>
      <c r="F48" s="78">
        <v>12.31</v>
      </c>
      <c r="G48" s="78">
        <v>12.31</v>
      </c>
      <c r="H48" s="78">
        <v>12.62</v>
      </c>
      <c r="I48">
        <v>92.96</v>
      </c>
      <c r="J48">
        <v>269.04000000000002</v>
      </c>
      <c r="K48">
        <v>100.2</v>
      </c>
      <c r="L48">
        <v>1.08</v>
      </c>
      <c r="M48">
        <v>3.58</v>
      </c>
      <c r="N48" s="135">
        <v>27.49</v>
      </c>
      <c r="O48" s="135">
        <v>27.48</v>
      </c>
      <c r="P48" s="135">
        <v>27.48</v>
      </c>
      <c r="Q48">
        <v>1.21</v>
      </c>
      <c r="R48">
        <v>115.1</v>
      </c>
      <c r="S48">
        <v>1.75</v>
      </c>
      <c r="T48">
        <v>19.170000000000002</v>
      </c>
      <c r="U48">
        <v>6.39</v>
      </c>
      <c r="V48">
        <v>6.38</v>
      </c>
      <c r="W48">
        <v>240.48</v>
      </c>
      <c r="X48">
        <v>48.09</v>
      </c>
      <c r="Y48">
        <v>43.2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258.86</v>
      </c>
      <c r="C49" s="75">
        <v>86.29</v>
      </c>
      <c r="D49" s="135">
        <f t="shared" si="0"/>
        <v>82.45</v>
      </c>
      <c r="E49" s="75"/>
      <c r="F49" s="78">
        <v>12.67</v>
      </c>
      <c r="G49" s="78">
        <v>12.67</v>
      </c>
      <c r="H49" s="78">
        <v>12.99</v>
      </c>
      <c r="I49">
        <v>92.96</v>
      </c>
      <c r="J49">
        <v>269.04000000000002</v>
      </c>
      <c r="K49">
        <v>100.2</v>
      </c>
      <c r="L49">
        <v>1.08</v>
      </c>
      <c r="M49">
        <v>3.61</v>
      </c>
      <c r="N49" s="135">
        <v>27.49</v>
      </c>
      <c r="O49" s="135">
        <v>27.48</v>
      </c>
      <c r="P49" s="135">
        <v>27.48</v>
      </c>
      <c r="Q49">
        <v>1.21</v>
      </c>
      <c r="R49">
        <v>116.07</v>
      </c>
      <c r="S49">
        <v>1.75</v>
      </c>
      <c r="T49">
        <v>19.57</v>
      </c>
      <c r="U49">
        <v>6.52</v>
      </c>
      <c r="V49">
        <v>6.53</v>
      </c>
      <c r="W49">
        <v>249.01</v>
      </c>
      <c r="X49">
        <v>49.8</v>
      </c>
      <c r="Y49">
        <v>44.39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258.86</v>
      </c>
      <c r="C50" s="75">
        <v>86.29</v>
      </c>
      <c r="D50" s="135">
        <f t="shared" si="0"/>
        <v>82.45</v>
      </c>
      <c r="E50" s="75"/>
      <c r="F50" s="78">
        <v>12.99</v>
      </c>
      <c r="G50" s="78">
        <v>12.99</v>
      </c>
      <c r="H50" s="78">
        <v>13.32</v>
      </c>
      <c r="I50">
        <v>92.96</v>
      </c>
      <c r="J50">
        <v>269.04000000000002</v>
      </c>
      <c r="K50">
        <v>100.2</v>
      </c>
      <c r="L50">
        <v>1.08</v>
      </c>
      <c r="M50">
        <v>3.65</v>
      </c>
      <c r="N50" s="135">
        <v>27.49</v>
      </c>
      <c r="O50" s="135">
        <v>27.48</v>
      </c>
      <c r="P50" s="135">
        <v>27.48</v>
      </c>
      <c r="Q50">
        <v>1.29</v>
      </c>
      <c r="R50">
        <v>116.06</v>
      </c>
      <c r="S50">
        <v>1.75</v>
      </c>
      <c r="T50">
        <v>19.72</v>
      </c>
      <c r="U50">
        <v>6.57</v>
      </c>
      <c r="V50">
        <v>6.57</v>
      </c>
      <c r="W50">
        <v>246.01</v>
      </c>
      <c r="X50">
        <v>49.2</v>
      </c>
      <c r="Y50">
        <v>45.51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258.86</v>
      </c>
      <c r="C51" s="75">
        <v>86.29</v>
      </c>
      <c r="D51" s="135">
        <f t="shared" si="0"/>
        <v>82.45</v>
      </c>
      <c r="E51" s="75"/>
      <c r="F51" s="78">
        <v>14.82</v>
      </c>
      <c r="G51" s="78">
        <v>14.82</v>
      </c>
      <c r="H51" s="78">
        <v>15.19</v>
      </c>
      <c r="I51">
        <v>65.73</v>
      </c>
      <c r="J51">
        <v>269.04000000000002</v>
      </c>
      <c r="K51">
        <v>100.2</v>
      </c>
      <c r="L51">
        <v>1.08</v>
      </c>
      <c r="M51">
        <v>3.63</v>
      </c>
      <c r="N51" s="135">
        <v>27.49</v>
      </c>
      <c r="O51" s="135">
        <v>27.48</v>
      </c>
      <c r="P51" s="135">
        <v>27.48</v>
      </c>
      <c r="Q51">
        <v>1.29</v>
      </c>
      <c r="R51">
        <v>114.82</v>
      </c>
      <c r="S51">
        <v>1.93</v>
      </c>
      <c r="T51">
        <v>40.9</v>
      </c>
      <c r="U51">
        <v>13.63</v>
      </c>
      <c r="V51">
        <v>13.63</v>
      </c>
      <c r="W51">
        <v>250</v>
      </c>
      <c r="X51">
        <v>50</v>
      </c>
      <c r="Y51">
        <v>46.81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258.86</v>
      </c>
      <c r="C52" s="75">
        <v>86.29</v>
      </c>
      <c r="D52" s="135">
        <f t="shared" si="0"/>
        <v>82.45</v>
      </c>
      <c r="E52" s="75"/>
      <c r="F52" s="78">
        <v>14.97</v>
      </c>
      <c r="G52" s="78">
        <v>14.97</v>
      </c>
      <c r="H52" s="78">
        <v>15.34</v>
      </c>
      <c r="I52">
        <v>65.73</v>
      </c>
      <c r="J52">
        <v>269.04000000000002</v>
      </c>
      <c r="K52">
        <v>100.2</v>
      </c>
      <c r="L52">
        <v>1.08</v>
      </c>
      <c r="M52">
        <v>3.56</v>
      </c>
      <c r="N52" s="135">
        <v>27.49</v>
      </c>
      <c r="O52" s="135">
        <v>27.48</v>
      </c>
      <c r="P52" s="135">
        <v>27.48</v>
      </c>
      <c r="Q52">
        <v>1.29</v>
      </c>
      <c r="R52">
        <v>112.46</v>
      </c>
      <c r="S52">
        <v>1.93</v>
      </c>
      <c r="T52">
        <v>41.52</v>
      </c>
      <c r="U52">
        <v>13.84</v>
      </c>
      <c r="V52">
        <v>13.83</v>
      </c>
      <c r="W52">
        <v>246.39</v>
      </c>
      <c r="X52">
        <v>49.28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258.86</v>
      </c>
      <c r="C53" s="75">
        <v>86.29</v>
      </c>
      <c r="D53" s="135">
        <f t="shared" si="0"/>
        <v>82.45</v>
      </c>
      <c r="E53" s="75"/>
      <c r="F53" s="78">
        <v>15.01</v>
      </c>
      <c r="G53" s="78">
        <v>15.01</v>
      </c>
      <c r="H53" s="78">
        <v>15.39</v>
      </c>
      <c r="I53">
        <v>65.73</v>
      </c>
      <c r="J53">
        <v>269.04000000000002</v>
      </c>
      <c r="K53">
        <v>100.2</v>
      </c>
      <c r="L53">
        <v>1.08</v>
      </c>
      <c r="M53">
        <v>3.59</v>
      </c>
      <c r="N53" s="135">
        <v>27.49</v>
      </c>
      <c r="O53" s="135">
        <v>27.48</v>
      </c>
      <c r="P53" s="135">
        <v>27.48</v>
      </c>
      <c r="Q53">
        <v>1.29</v>
      </c>
      <c r="R53">
        <v>108.87</v>
      </c>
      <c r="S53">
        <v>1.93</v>
      </c>
      <c r="T53">
        <v>42.16</v>
      </c>
      <c r="U53">
        <v>14.05</v>
      </c>
      <c r="V53">
        <v>14.05</v>
      </c>
      <c r="W53">
        <v>250</v>
      </c>
      <c r="X53">
        <v>50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258.86</v>
      </c>
      <c r="C54" s="75">
        <v>86.29</v>
      </c>
      <c r="D54" s="135">
        <f t="shared" si="0"/>
        <v>82.45</v>
      </c>
      <c r="E54" s="75"/>
      <c r="F54" s="78">
        <v>14.93</v>
      </c>
      <c r="G54" s="78">
        <v>14.93</v>
      </c>
      <c r="H54" s="78">
        <v>15.3</v>
      </c>
      <c r="I54">
        <v>65.73</v>
      </c>
      <c r="J54">
        <v>269.04000000000002</v>
      </c>
      <c r="K54">
        <v>100.2</v>
      </c>
      <c r="L54">
        <v>1.08</v>
      </c>
      <c r="M54">
        <v>3.57</v>
      </c>
      <c r="N54" s="135">
        <v>27.49</v>
      </c>
      <c r="O54" s="135">
        <v>27.48</v>
      </c>
      <c r="P54" s="135">
        <v>27.48</v>
      </c>
      <c r="Q54">
        <v>1.29</v>
      </c>
      <c r="R54">
        <v>105.17</v>
      </c>
      <c r="S54">
        <v>1.93</v>
      </c>
      <c r="T54">
        <v>71.06</v>
      </c>
      <c r="U54">
        <v>23.69</v>
      </c>
      <c r="V54">
        <v>23.67</v>
      </c>
      <c r="W54">
        <v>248.71</v>
      </c>
      <c r="X54">
        <v>49.74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258.86</v>
      </c>
      <c r="C55" s="75">
        <v>86.29</v>
      </c>
      <c r="D55" s="135">
        <f t="shared" si="0"/>
        <v>82.45</v>
      </c>
      <c r="E55" s="75"/>
      <c r="F55" s="78">
        <v>14.73</v>
      </c>
      <c r="G55" s="78">
        <v>14.73</v>
      </c>
      <c r="H55" s="78">
        <v>15.1</v>
      </c>
      <c r="I55">
        <v>65.73</v>
      </c>
      <c r="J55">
        <v>269.04000000000002</v>
      </c>
      <c r="K55">
        <v>100.2</v>
      </c>
      <c r="L55">
        <v>1.17</v>
      </c>
      <c r="M55">
        <v>3.62</v>
      </c>
      <c r="N55" s="135">
        <v>27.49</v>
      </c>
      <c r="O55" s="135">
        <v>27.48</v>
      </c>
      <c r="P55" s="135">
        <v>27.48</v>
      </c>
      <c r="Q55">
        <v>1.29</v>
      </c>
      <c r="R55">
        <v>100.83</v>
      </c>
      <c r="S55">
        <v>2.0299999999999998</v>
      </c>
      <c r="T55">
        <v>70.650000000000006</v>
      </c>
      <c r="U55">
        <v>23.55</v>
      </c>
      <c r="V55">
        <v>23.55</v>
      </c>
      <c r="W55">
        <v>250</v>
      </c>
      <c r="X55">
        <v>50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258.86</v>
      </c>
      <c r="C56" s="75">
        <v>73.94</v>
      </c>
      <c r="D56" s="135">
        <f t="shared" si="0"/>
        <v>82.45</v>
      </c>
      <c r="E56" s="75"/>
      <c r="F56" s="78">
        <v>14.58</v>
      </c>
      <c r="G56" s="78">
        <v>14.58</v>
      </c>
      <c r="H56" s="78">
        <v>14.94</v>
      </c>
      <c r="I56">
        <v>65.73</v>
      </c>
      <c r="J56">
        <v>269.04000000000002</v>
      </c>
      <c r="K56">
        <v>71.510000000000005</v>
      </c>
      <c r="L56">
        <v>1.17</v>
      </c>
      <c r="M56">
        <v>3.57</v>
      </c>
      <c r="N56" s="135">
        <v>27.49</v>
      </c>
      <c r="O56" s="135">
        <v>27.48</v>
      </c>
      <c r="P56" s="135">
        <v>27.48</v>
      </c>
      <c r="Q56">
        <v>1.29</v>
      </c>
      <c r="R56">
        <v>96.25</v>
      </c>
      <c r="S56">
        <v>2.0299999999999998</v>
      </c>
      <c r="T56">
        <v>69.709999999999994</v>
      </c>
      <c r="U56">
        <v>23.24</v>
      </c>
      <c r="V56">
        <v>23.23</v>
      </c>
      <c r="W56">
        <v>246.21</v>
      </c>
      <c r="X56">
        <v>49.24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258.86</v>
      </c>
      <c r="C57" s="75">
        <v>73.94</v>
      </c>
      <c r="D57" s="135">
        <f t="shared" si="0"/>
        <v>82.45</v>
      </c>
      <c r="E57" s="75"/>
      <c r="F57" s="78">
        <v>14.32</v>
      </c>
      <c r="G57" s="78">
        <v>14.32</v>
      </c>
      <c r="H57" s="78">
        <v>14.67</v>
      </c>
      <c r="I57">
        <v>65.73</v>
      </c>
      <c r="J57">
        <v>269.04000000000002</v>
      </c>
      <c r="K57">
        <v>79.400000000000006</v>
      </c>
      <c r="L57">
        <v>1.17</v>
      </c>
      <c r="M57">
        <v>4.1900000000000004</v>
      </c>
      <c r="N57" s="135">
        <v>27.49</v>
      </c>
      <c r="O57" s="135">
        <v>27.48</v>
      </c>
      <c r="P57" s="135">
        <v>27.48</v>
      </c>
      <c r="Q57">
        <v>1.29</v>
      </c>
      <c r="R57">
        <v>81.7</v>
      </c>
      <c r="S57">
        <v>2.0299999999999998</v>
      </c>
      <c r="T57">
        <v>68.28</v>
      </c>
      <c r="U57">
        <v>22.76</v>
      </c>
      <c r="V57">
        <v>22.76</v>
      </c>
      <c r="W57">
        <v>250</v>
      </c>
      <c r="X57">
        <v>50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258.86</v>
      </c>
      <c r="C58" s="75">
        <v>73.94</v>
      </c>
      <c r="D58" s="135">
        <f t="shared" si="0"/>
        <v>82.45</v>
      </c>
      <c r="E58" s="75"/>
      <c r="F58" s="78">
        <v>14.07</v>
      </c>
      <c r="G58" s="78">
        <v>14.07</v>
      </c>
      <c r="H58" s="78">
        <v>14.41</v>
      </c>
      <c r="I58">
        <v>65.73</v>
      </c>
      <c r="J58">
        <v>269.04000000000002</v>
      </c>
      <c r="K58">
        <v>79.400000000000006</v>
      </c>
      <c r="L58">
        <v>1.17</v>
      </c>
      <c r="M58">
        <v>4.3099999999999996</v>
      </c>
      <c r="N58" s="135">
        <v>27.49</v>
      </c>
      <c r="O58" s="135">
        <v>27.48</v>
      </c>
      <c r="P58" s="135">
        <v>27.48</v>
      </c>
      <c r="Q58">
        <v>1.29</v>
      </c>
      <c r="R58">
        <v>77.28</v>
      </c>
      <c r="S58">
        <v>2.0299999999999998</v>
      </c>
      <c r="T58">
        <v>67.61</v>
      </c>
      <c r="U58">
        <v>22.54</v>
      </c>
      <c r="V58">
        <v>22.53</v>
      </c>
      <c r="W58">
        <v>245.48</v>
      </c>
      <c r="X58">
        <v>49.09</v>
      </c>
      <c r="Y58">
        <v>47.6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258.86</v>
      </c>
      <c r="C59" s="75">
        <v>73.94</v>
      </c>
      <c r="D59" s="135">
        <f t="shared" si="0"/>
        <v>82.45</v>
      </c>
      <c r="E59" s="75"/>
      <c r="F59" s="78">
        <v>13.51</v>
      </c>
      <c r="G59" s="78">
        <v>13.51</v>
      </c>
      <c r="H59" s="78">
        <v>13.85</v>
      </c>
      <c r="I59">
        <v>65.73</v>
      </c>
      <c r="J59">
        <v>269.04000000000002</v>
      </c>
      <c r="K59">
        <v>79.400000000000006</v>
      </c>
      <c r="L59">
        <v>1.17</v>
      </c>
      <c r="M59">
        <v>4.7300000000000004</v>
      </c>
      <c r="N59" s="135">
        <v>27.49</v>
      </c>
      <c r="O59" s="135">
        <v>27.48</v>
      </c>
      <c r="P59" s="135">
        <v>27.48</v>
      </c>
      <c r="Q59">
        <v>1.29</v>
      </c>
      <c r="R59">
        <v>74.53</v>
      </c>
      <c r="S59">
        <v>2.0299999999999998</v>
      </c>
      <c r="T59">
        <v>66.38</v>
      </c>
      <c r="U59">
        <v>22.13</v>
      </c>
      <c r="V59">
        <v>22.11</v>
      </c>
      <c r="W59">
        <v>246.21</v>
      </c>
      <c r="X59">
        <v>49.24</v>
      </c>
      <c r="Y59">
        <v>45.39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258.86</v>
      </c>
      <c r="C60" s="75">
        <v>73.94</v>
      </c>
      <c r="D60" s="135">
        <f t="shared" si="0"/>
        <v>82.45</v>
      </c>
      <c r="E60" s="75"/>
      <c r="F60" s="78">
        <v>12.96</v>
      </c>
      <c r="G60" s="78">
        <v>12.96</v>
      </c>
      <c r="H60" s="78">
        <v>13.29</v>
      </c>
      <c r="I60">
        <v>65.73</v>
      </c>
      <c r="J60">
        <v>269.04000000000002</v>
      </c>
      <c r="K60">
        <v>100.2</v>
      </c>
      <c r="L60">
        <v>1.17</v>
      </c>
      <c r="M60">
        <v>5.05</v>
      </c>
      <c r="N60" s="135">
        <v>27.49</v>
      </c>
      <c r="O60" s="135">
        <v>27.48</v>
      </c>
      <c r="P60" s="135">
        <v>27.48</v>
      </c>
      <c r="Q60">
        <v>1.29</v>
      </c>
      <c r="R60">
        <v>72.7</v>
      </c>
      <c r="S60">
        <v>2.0299999999999998</v>
      </c>
      <c r="T60">
        <v>65.010000000000005</v>
      </c>
      <c r="U60">
        <v>21.67</v>
      </c>
      <c r="V60">
        <v>21.66</v>
      </c>
      <c r="W60">
        <v>238.01</v>
      </c>
      <c r="X60">
        <v>47.6</v>
      </c>
      <c r="Y60">
        <v>43.45</v>
      </c>
      <c r="Z60">
        <v>45.35</v>
      </c>
      <c r="AA60">
        <v>33.33</v>
      </c>
      <c r="AB60">
        <v>16.670000000000002</v>
      </c>
    </row>
    <row r="61" spans="1:28">
      <c r="A61" t="s">
        <v>103</v>
      </c>
      <c r="B61" s="75">
        <v>258.86</v>
      </c>
      <c r="C61" s="75">
        <v>73.94</v>
      </c>
      <c r="D61" s="135">
        <f t="shared" si="0"/>
        <v>82.45</v>
      </c>
      <c r="E61" s="75"/>
      <c r="F61" s="78">
        <v>13.58</v>
      </c>
      <c r="G61" s="78">
        <v>13.58</v>
      </c>
      <c r="H61" s="78">
        <v>13.92</v>
      </c>
      <c r="I61">
        <v>65.73</v>
      </c>
      <c r="J61">
        <v>269.04000000000002</v>
      </c>
      <c r="K61">
        <v>79.400000000000006</v>
      </c>
      <c r="L61">
        <v>1.17</v>
      </c>
      <c r="M61">
        <v>5.36</v>
      </c>
      <c r="N61" s="135">
        <v>27.49</v>
      </c>
      <c r="O61" s="135">
        <v>27.48</v>
      </c>
      <c r="P61" s="135">
        <v>27.48</v>
      </c>
      <c r="Q61">
        <v>1.29</v>
      </c>
      <c r="R61">
        <v>70.760000000000005</v>
      </c>
      <c r="S61">
        <v>2.0299999999999998</v>
      </c>
      <c r="T61">
        <v>64.36</v>
      </c>
      <c r="U61">
        <v>21.45</v>
      </c>
      <c r="V61">
        <v>21.46</v>
      </c>
      <c r="W61">
        <v>225.45</v>
      </c>
      <c r="X61">
        <v>45.09</v>
      </c>
      <c r="Y61">
        <v>42.09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258.86</v>
      </c>
      <c r="C62" s="75">
        <v>73.94</v>
      </c>
      <c r="D62" s="135">
        <f t="shared" si="0"/>
        <v>82.45</v>
      </c>
      <c r="E62" s="75"/>
      <c r="F62" s="78">
        <v>12.64</v>
      </c>
      <c r="G62" s="78">
        <v>12.64</v>
      </c>
      <c r="H62" s="78">
        <v>12.96</v>
      </c>
      <c r="I62">
        <v>65.73</v>
      </c>
      <c r="J62">
        <v>269.04000000000002</v>
      </c>
      <c r="K62">
        <v>79.400000000000006</v>
      </c>
      <c r="L62">
        <v>1.17</v>
      </c>
      <c r="M62">
        <v>6.05</v>
      </c>
      <c r="N62" s="135">
        <v>27.49</v>
      </c>
      <c r="O62" s="135">
        <v>27.48</v>
      </c>
      <c r="P62" s="135">
        <v>27.48</v>
      </c>
      <c r="Q62">
        <v>1.29</v>
      </c>
      <c r="R62">
        <v>67.319999999999993</v>
      </c>
      <c r="S62">
        <v>2.0299999999999998</v>
      </c>
      <c r="T62">
        <v>44.02</v>
      </c>
      <c r="U62">
        <v>14.67</v>
      </c>
      <c r="V62">
        <v>14.67</v>
      </c>
      <c r="W62">
        <v>210.47</v>
      </c>
      <c r="X62">
        <v>42.09</v>
      </c>
      <c r="Y62">
        <v>40.369999999999997</v>
      </c>
      <c r="Z62">
        <v>42.06</v>
      </c>
      <c r="AA62">
        <v>31.95</v>
      </c>
      <c r="AB62">
        <v>15.98</v>
      </c>
    </row>
    <row r="63" spans="1:28">
      <c r="A63" t="s">
        <v>105</v>
      </c>
      <c r="B63" s="75">
        <v>224.68</v>
      </c>
      <c r="C63" s="75">
        <v>73.94</v>
      </c>
      <c r="D63" s="135">
        <f t="shared" si="0"/>
        <v>82.45</v>
      </c>
      <c r="E63" s="75"/>
      <c r="F63" s="78">
        <v>12.05</v>
      </c>
      <c r="G63" s="78">
        <v>12.05</v>
      </c>
      <c r="H63" s="78">
        <v>12.35</v>
      </c>
      <c r="I63">
        <v>65.73</v>
      </c>
      <c r="J63">
        <v>269.04000000000002</v>
      </c>
      <c r="K63">
        <v>43.97</v>
      </c>
      <c r="L63">
        <v>1.17</v>
      </c>
      <c r="M63">
        <v>7.15</v>
      </c>
      <c r="N63" s="135">
        <v>27.49</v>
      </c>
      <c r="O63" s="135">
        <v>27.48</v>
      </c>
      <c r="P63" s="135">
        <v>27.48</v>
      </c>
      <c r="Q63">
        <v>1.37</v>
      </c>
      <c r="R63">
        <v>65.39</v>
      </c>
      <c r="S63">
        <v>2.11</v>
      </c>
      <c r="T63">
        <v>42.76</v>
      </c>
      <c r="U63">
        <v>14.25</v>
      </c>
      <c r="V63">
        <v>14.26</v>
      </c>
      <c r="W63">
        <v>198.9</v>
      </c>
      <c r="X63">
        <v>39.78</v>
      </c>
      <c r="Y63">
        <v>38.25</v>
      </c>
      <c r="Z63">
        <v>39.24</v>
      </c>
      <c r="AA63">
        <v>29.57</v>
      </c>
      <c r="AB63">
        <v>14.79</v>
      </c>
    </row>
    <row r="64" spans="1:28">
      <c r="A64" t="s">
        <v>106</v>
      </c>
      <c r="B64" s="75">
        <v>240.94</v>
      </c>
      <c r="C64" s="75">
        <v>73.94</v>
      </c>
      <c r="D64" s="135">
        <f t="shared" si="0"/>
        <v>82.45</v>
      </c>
      <c r="E64" s="75"/>
      <c r="F64" s="78">
        <v>10.98</v>
      </c>
      <c r="G64" s="78">
        <v>10.98</v>
      </c>
      <c r="H64" s="78">
        <v>11.25</v>
      </c>
      <c r="I64">
        <v>65.73</v>
      </c>
      <c r="J64">
        <v>269.04000000000002</v>
      </c>
      <c r="K64">
        <v>43.97</v>
      </c>
      <c r="L64">
        <v>1.17</v>
      </c>
      <c r="M64">
        <v>7.2</v>
      </c>
      <c r="N64" s="135">
        <v>27.49</v>
      </c>
      <c r="O64" s="135">
        <v>27.48</v>
      </c>
      <c r="P64" s="135">
        <v>27.48</v>
      </c>
      <c r="Q64">
        <v>1.37</v>
      </c>
      <c r="R64">
        <v>58.88</v>
      </c>
      <c r="S64">
        <v>2.11</v>
      </c>
      <c r="T64">
        <v>41.41</v>
      </c>
      <c r="U64">
        <v>13.8</v>
      </c>
      <c r="V64">
        <v>13.81</v>
      </c>
      <c r="W64">
        <v>190.25</v>
      </c>
      <c r="X64">
        <v>38.049999999999997</v>
      </c>
      <c r="Y64">
        <v>36.56</v>
      </c>
      <c r="Z64">
        <v>37.47</v>
      </c>
      <c r="AA64">
        <v>27.28</v>
      </c>
      <c r="AB64">
        <v>13.64</v>
      </c>
    </row>
    <row r="65" spans="1:28">
      <c r="A65" t="s">
        <v>107</v>
      </c>
      <c r="B65" s="75">
        <v>224.68</v>
      </c>
      <c r="C65" s="75">
        <v>73.94</v>
      </c>
      <c r="D65" s="135">
        <f t="shared" si="0"/>
        <v>82.45</v>
      </c>
      <c r="E65" s="75"/>
      <c r="F65" s="78">
        <v>9.93</v>
      </c>
      <c r="G65" s="78">
        <v>9.93</v>
      </c>
      <c r="H65" s="78">
        <v>10.17</v>
      </c>
      <c r="I65">
        <v>65.73</v>
      </c>
      <c r="J65">
        <v>269.04000000000002</v>
      </c>
      <c r="K65">
        <v>43.97</v>
      </c>
      <c r="L65">
        <v>1.17</v>
      </c>
      <c r="M65">
        <v>7.3</v>
      </c>
      <c r="N65" s="135">
        <v>27.49</v>
      </c>
      <c r="O65" s="135">
        <v>27.48</v>
      </c>
      <c r="P65" s="135">
        <v>27.48</v>
      </c>
      <c r="Q65">
        <v>1.21</v>
      </c>
      <c r="R65">
        <v>51.53</v>
      </c>
      <c r="S65">
        <v>2.11</v>
      </c>
      <c r="T65">
        <v>39.799999999999997</v>
      </c>
      <c r="U65">
        <v>13.27</v>
      </c>
      <c r="V65">
        <v>13.26</v>
      </c>
      <c r="W65">
        <v>179.31</v>
      </c>
      <c r="X65">
        <v>35.86</v>
      </c>
      <c r="Y65">
        <v>33.869999999999997</v>
      </c>
      <c r="Z65">
        <v>35.450000000000003</v>
      </c>
      <c r="AA65">
        <v>24.86</v>
      </c>
      <c r="AB65">
        <v>12.44</v>
      </c>
    </row>
    <row r="66" spans="1:28">
      <c r="A66" t="s">
        <v>108</v>
      </c>
      <c r="B66" s="75">
        <v>224.68</v>
      </c>
      <c r="C66" s="75">
        <v>73.94</v>
      </c>
      <c r="D66" s="135">
        <f t="shared" si="0"/>
        <v>82.45</v>
      </c>
      <c r="E66" s="75"/>
      <c r="F66" s="78">
        <v>8.75</v>
      </c>
      <c r="G66" s="78">
        <v>8.75</v>
      </c>
      <c r="H66" s="78">
        <v>8.9600000000000009</v>
      </c>
      <c r="I66">
        <v>65.73</v>
      </c>
      <c r="J66">
        <v>269.04000000000002</v>
      </c>
      <c r="K66">
        <v>43.97</v>
      </c>
      <c r="L66">
        <v>1.17</v>
      </c>
      <c r="M66">
        <v>7.36</v>
      </c>
      <c r="N66" s="135">
        <v>27.49</v>
      </c>
      <c r="O66" s="135">
        <v>27.48</v>
      </c>
      <c r="P66" s="135">
        <v>27.48</v>
      </c>
      <c r="Q66">
        <v>1.21</v>
      </c>
      <c r="R66">
        <v>43.96</v>
      </c>
      <c r="S66">
        <v>2.11</v>
      </c>
      <c r="T66">
        <v>38.409999999999997</v>
      </c>
      <c r="U66">
        <v>12.8</v>
      </c>
      <c r="V66">
        <v>12.8</v>
      </c>
      <c r="W66">
        <v>162.69999999999999</v>
      </c>
      <c r="X66">
        <v>32.54</v>
      </c>
      <c r="Y66">
        <v>30.84</v>
      </c>
      <c r="Z66">
        <v>32.99</v>
      </c>
      <c r="AA66">
        <v>22.22</v>
      </c>
      <c r="AB66">
        <v>11.12</v>
      </c>
    </row>
    <row r="67" spans="1:28">
      <c r="A67" t="s">
        <v>109</v>
      </c>
      <c r="B67" s="75">
        <v>224.68</v>
      </c>
      <c r="C67" s="75">
        <v>73.94</v>
      </c>
      <c r="D67" s="135">
        <f t="shared" si="0"/>
        <v>82.45</v>
      </c>
      <c r="E67" s="75"/>
      <c r="F67" s="78">
        <v>7.71</v>
      </c>
      <c r="G67" s="78">
        <v>7.71</v>
      </c>
      <c r="H67" s="78">
        <v>7.91</v>
      </c>
      <c r="I67">
        <v>65.73</v>
      </c>
      <c r="J67">
        <v>269.04000000000002</v>
      </c>
      <c r="K67">
        <v>43.97</v>
      </c>
      <c r="L67">
        <v>1.08</v>
      </c>
      <c r="M67">
        <v>7.37</v>
      </c>
      <c r="N67" s="135">
        <v>27.88</v>
      </c>
      <c r="O67" s="135">
        <v>26.69</v>
      </c>
      <c r="P67" s="135">
        <v>27.88</v>
      </c>
      <c r="Q67">
        <v>1.21</v>
      </c>
      <c r="R67">
        <v>36.299999999999997</v>
      </c>
      <c r="S67">
        <v>2.11</v>
      </c>
      <c r="T67">
        <v>36.32</v>
      </c>
      <c r="U67">
        <v>12.11</v>
      </c>
      <c r="V67">
        <v>12.1</v>
      </c>
      <c r="W67">
        <v>145.74</v>
      </c>
      <c r="X67">
        <v>29.15</v>
      </c>
      <c r="Y67">
        <v>27.47</v>
      </c>
      <c r="Z67">
        <v>30.1</v>
      </c>
      <c r="AA67">
        <v>20.55</v>
      </c>
      <c r="AB67">
        <v>10.28</v>
      </c>
    </row>
    <row r="68" spans="1:28">
      <c r="A68" t="s">
        <v>110</v>
      </c>
      <c r="B68" s="75">
        <v>258.86</v>
      </c>
      <c r="C68" s="75">
        <v>73.94</v>
      </c>
      <c r="D68" s="135">
        <f t="shared" ref="D68:D98" si="1">N68+O68+P68</f>
        <v>82.45</v>
      </c>
      <c r="E68" s="75"/>
      <c r="F68" s="78">
        <v>6.43</v>
      </c>
      <c r="G68" s="78">
        <v>6.43</v>
      </c>
      <c r="H68" s="78">
        <v>6.58</v>
      </c>
      <c r="I68">
        <v>65.73</v>
      </c>
      <c r="J68">
        <v>269.04000000000002</v>
      </c>
      <c r="K68">
        <v>66.959999999999994</v>
      </c>
      <c r="L68">
        <v>1.08</v>
      </c>
      <c r="M68">
        <v>7.4</v>
      </c>
      <c r="N68" s="135">
        <v>29.85</v>
      </c>
      <c r="O68" s="135">
        <v>22.75</v>
      </c>
      <c r="P68" s="135">
        <v>29.85</v>
      </c>
      <c r="Q68">
        <v>1.21</v>
      </c>
      <c r="R68">
        <v>28.18</v>
      </c>
      <c r="S68">
        <v>2.11</v>
      </c>
      <c r="T68">
        <v>34.590000000000003</v>
      </c>
      <c r="U68">
        <v>11.53</v>
      </c>
      <c r="V68">
        <v>11.53</v>
      </c>
      <c r="W68">
        <v>127.51</v>
      </c>
      <c r="X68">
        <v>25.5</v>
      </c>
      <c r="Y68">
        <v>24.71</v>
      </c>
      <c r="Z68">
        <v>26.64</v>
      </c>
      <c r="AA68">
        <v>17.190000000000001</v>
      </c>
      <c r="AB68">
        <v>8.6</v>
      </c>
    </row>
    <row r="69" spans="1:28">
      <c r="A69" t="s">
        <v>111</v>
      </c>
      <c r="B69" s="75">
        <v>258.86</v>
      </c>
      <c r="C69" s="75">
        <v>86.29</v>
      </c>
      <c r="D69" s="135">
        <f t="shared" si="1"/>
        <v>63.67</v>
      </c>
      <c r="E69" s="75"/>
      <c r="F69" s="78">
        <v>5.2</v>
      </c>
      <c r="G69" s="78">
        <v>5.2</v>
      </c>
      <c r="H69" s="78">
        <v>5.33</v>
      </c>
      <c r="I69">
        <v>65.73</v>
      </c>
      <c r="J69">
        <v>269.04000000000002</v>
      </c>
      <c r="K69">
        <v>72.67</v>
      </c>
      <c r="L69">
        <v>1.08</v>
      </c>
      <c r="M69">
        <v>7.49</v>
      </c>
      <c r="N69" s="135">
        <v>27.31</v>
      </c>
      <c r="O69" s="135">
        <v>14.24</v>
      </c>
      <c r="P69" s="135">
        <v>22.12</v>
      </c>
      <c r="Q69">
        <v>1.21</v>
      </c>
      <c r="R69">
        <v>21.07</v>
      </c>
      <c r="S69">
        <v>2.11</v>
      </c>
      <c r="T69">
        <v>33.76</v>
      </c>
      <c r="U69">
        <v>11.25</v>
      </c>
      <c r="V69">
        <v>11.26</v>
      </c>
      <c r="W69">
        <v>108.03</v>
      </c>
      <c r="X69">
        <v>21.6</v>
      </c>
      <c r="Y69">
        <v>20.04</v>
      </c>
      <c r="Z69">
        <v>21.83</v>
      </c>
      <c r="AA69">
        <v>13.8</v>
      </c>
      <c r="AB69">
        <v>6.9</v>
      </c>
    </row>
    <row r="70" spans="1:28">
      <c r="A70" t="s">
        <v>112</v>
      </c>
      <c r="B70" s="75">
        <v>258.86</v>
      </c>
      <c r="C70" s="75">
        <v>86.29</v>
      </c>
      <c r="D70" s="135">
        <f t="shared" si="1"/>
        <v>34.07</v>
      </c>
      <c r="E70" s="75"/>
      <c r="F70" s="78">
        <v>3.73</v>
      </c>
      <c r="G70" s="78">
        <v>3.73</v>
      </c>
      <c r="H70" s="78">
        <v>3.83</v>
      </c>
      <c r="I70">
        <v>65.73</v>
      </c>
      <c r="J70">
        <v>269.04000000000002</v>
      </c>
      <c r="K70">
        <v>100.2</v>
      </c>
      <c r="L70">
        <v>1.08</v>
      </c>
      <c r="M70">
        <v>7.72</v>
      </c>
      <c r="N70" s="135">
        <v>15.08</v>
      </c>
      <c r="O70" s="135">
        <v>7.04</v>
      </c>
      <c r="P70" s="135">
        <v>11.95</v>
      </c>
      <c r="Q70">
        <v>1.21</v>
      </c>
      <c r="R70">
        <v>13.42</v>
      </c>
      <c r="S70">
        <v>2.11</v>
      </c>
      <c r="T70">
        <v>33.17</v>
      </c>
      <c r="U70">
        <v>11.06</v>
      </c>
      <c r="V70">
        <v>11.04</v>
      </c>
      <c r="W70">
        <v>87.94</v>
      </c>
      <c r="X70">
        <v>17.59</v>
      </c>
      <c r="Y70">
        <v>15.44</v>
      </c>
      <c r="Z70">
        <v>18.079999999999998</v>
      </c>
      <c r="AA70">
        <v>10.53</v>
      </c>
      <c r="AB70">
        <v>5.26</v>
      </c>
    </row>
    <row r="71" spans="1:28">
      <c r="A71" t="s">
        <v>113</v>
      </c>
      <c r="B71" s="75">
        <v>258.86</v>
      </c>
      <c r="C71" s="75">
        <v>86.29</v>
      </c>
      <c r="D71" s="135">
        <f t="shared" si="1"/>
        <v>12.85</v>
      </c>
      <c r="E71" s="75"/>
      <c r="F71" s="78">
        <v>2.5499999999999998</v>
      </c>
      <c r="G71" s="78">
        <v>2.5499999999999998</v>
      </c>
      <c r="H71" s="78">
        <v>2.62</v>
      </c>
      <c r="I71">
        <v>65.73</v>
      </c>
      <c r="J71">
        <v>269.04000000000002</v>
      </c>
      <c r="K71">
        <v>100.2</v>
      </c>
      <c r="L71">
        <v>1.08</v>
      </c>
      <c r="M71">
        <v>7.85</v>
      </c>
      <c r="N71" s="135">
        <v>5.8</v>
      </c>
      <c r="O71" s="135">
        <v>1.75</v>
      </c>
      <c r="P71" s="135">
        <v>5.3</v>
      </c>
      <c r="Q71">
        <v>1.21</v>
      </c>
      <c r="R71">
        <v>7.51</v>
      </c>
      <c r="S71">
        <v>1.93</v>
      </c>
      <c r="T71">
        <v>32.82</v>
      </c>
      <c r="U71">
        <v>10.94</v>
      </c>
      <c r="V71">
        <v>10.93</v>
      </c>
      <c r="W71">
        <v>64.48</v>
      </c>
      <c r="X71">
        <v>12.89</v>
      </c>
      <c r="Y71">
        <v>12.54</v>
      </c>
      <c r="Z71">
        <v>14.47</v>
      </c>
      <c r="AA71">
        <v>7.61</v>
      </c>
      <c r="AB71">
        <v>3.8</v>
      </c>
    </row>
    <row r="72" spans="1:28">
      <c r="A72" t="s">
        <v>114</v>
      </c>
      <c r="B72" s="75">
        <v>258.86</v>
      </c>
      <c r="C72" s="75">
        <v>86.29</v>
      </c>
      <c r="D72" s="135">
        <f t="shared" si="1"/>
        <v>2.77</v>
      </c>
      <c r="E72" s="75"/>
      <c r="F72" s="78">
        <v>1.62</v>
      </c>
      <c r="G72" s="78">
        <v>1.62</v>
      </c>
      <c r="H72" s="78">
        <v>1.67</v>
      </c>
      <c r="I72">
        <v>65.73</v>
      </c>
      <c r="J72">
        <v>269.04000000000002</v>
      </c>
      <c r="K72">
        <v>100.2</v>
      </c>
      <c r="L72">
        <v>1.08</v>
      </c>
      <c r="M72">
        <v>7.89</v>
      </c>
      <c r="N72" s="135">
        <v>1.0900000000000001</v>
      </c>
      <c r="O72" s="135">
        <v>0.47</v>
      </c>
      <c r="P72" s="135">
        <v>1.21</v>
      </c>
      <c r="Q72">
        <v>1.21</v>
      </c>
      <c r="R72">
        <v>3.49</v>
      </c>
      <c r="S72">
        <v>1.93</v>
      </c>
      <c r="T72">
        <v>31.82</v>
      </c>
      <c r="U72">
        <v>10.61</v>
      </c>
      <c r="V72">
        <v>10.59</v>
      </c>
      <c r="W72">
        <v>38.97</v>
      </c>
      <c r="X72">
        <v>7.79</v>
      </c>
      <c r="Y72">
        <v>8.8000000000000007</v>
      </c>
      <c r="Z72">
        <v>10.44</v>
      </c>
      <c r="AA72">
        <v>4.9800000000000004</v>
      </c>
      <c r="AB72">
        <v>2.4900000000000002</v>
      </c>
    </row>
    <row r="73" spans="1:28">
      <c r="A73" t="s">
        <v>115</v>
      </c>
      <c r="B73" s="75">
        <v>258.86</v>
      </c>
      <c r="C73" s="75">
        <v>86.29</v>
      </c>
      <c r="D73" s="135">
        <f t="shared" si="1"/>
        <v>0</v>
      </c>
      <c r="E73" s="75"/>
      <c r="F73" s="78">
        <v>0.72</v>
      </c>
      <c r="G73" s="78">
        <v>0.72</v>
      </c>
      <c r="H73" s="78">
        <v>0.73</v>
      </c>
      <c r="I73">
        <v>84.51</v>
      </c>
      <c r="J73">
        <v>269.04000000000002</v>
      </c>
      <c r="K73">
        <v>100.2</v>
      </c>
      <c r="L73">
        <v>1.08</v>
      </c>
      <c r="M73">
        <v>8.02</v>
      </c>
      <c r="N73" s="135">
        <v>0</v>
      </c>
      <c r="O73" s="135">
        <v>0</v>
      </c>
      <c r="P73" s="135">
        <v>0</v>
      </c>
      <c r="Q73">
        <v>1.21</v>
      </c>
      <c r="R73">
        <v>1.07</v>
      </c>
      <c r="S73">
        <v>1.93</v>
      </c>
      <c r="T73">
        <v>31.37</v>
      </c>
      <c r="U73">
        <v>10.46</v>
      </c>
      <c r="V73">
        <v>10.44</v>
      </c>
      <c r="W73">
        <v>19.93</v>
      </c>
      <c r="X73">
        <v>3.99</v>
      </c>
      <c r="Y73">
        <v>5.84</v>
      </c>
      <c r="Z73">
        <v>6.5</v>
      </c>
      <c r="AA73">
        <v>2.2999999999999998</v>
      </c>
      <c r="AB73">
        <v>1.1499999999999999</v>
      </c>
    </row>
    <row r="74" spans="1:28">
      <c r="A74" t="s">
        <v>116</v>
      </c>
      <c r="B74" s="75">
        <v>258.86</v>
      </c>
      <c r="C74" s="75">
        <v>86.29</v>
      </c>
      <c r="D74" s="135">
        <f t="shared" si="1"/>
        <v>0</v>
      </c>
      <c r="E74" s="75"/>
      <c r="F74" s="78">
        <v>0.2</v>
      </c>
      <c r="G74" s="78">
        <v>0.2</v>
      </c>
      <c r="H74" s="78">
        <v>0.2</v>
      </c>
      <c r="I74">
        <v>92.96</v>
      </c>
      <c r="J74">
        <v>269.04000000000002</v>
      </c>
      <c r="K74">
        <v>100.2</v>
      </c>
      <c r="L74">
        <v>1.08</v>
      </c>
      <c r="M74">
        <v>8.2200000000000006</v>
      </c>
      <c r="N74" s="135">
        <v>0</v>
      </c>
      <c r="O74" s="135">
        <v>0</v>
      </c>
      <c r="P74" s="135">
        <v>0</v>
      </c>
      <c r="Q74">
        <v>1.21</v>
      </c>
      <c r="R74">
        <v>0</v>
      </c>
      <c r="S74">
        <v>1.93</v>
      </c>
      <c r="T74">
        <v>30.04</v>
      </c>
      <c r="U74">
        <v>10.01</v>
      </c>
      <c r="V74">
        <v>10.01</v>
      </c>
      <c r="W74">
        <v>7.48</v>
      </c>
      <c r="X74">
        <v>1.49</v>
      </c>
      <c r="Y74">
        <v>2.37</v>
      </c>
      <c r="Z74">
        <v>6.5</v>
      </c>
      <c r="AA74">
        <v>0.47</v>
      </c>
      <c r="AB74">
        <v>0.23</v>
      </c>
    </row>
    <row r="75" spans="1:28">
      <c r="A75" t="s">
        <v>117</v>
      </c>
      <c r="B75" s="75">
        <v>258.86</v>
      </c>
      <c r="C75" s="75">
        <v>86.29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92.96</v>
      </c>
      <c r="J75">
        <v>269.04000000000002</v>
      </c>
      <c r="K75">
        <v>100.2</v>
      </c>
      <c r="L75">
        <v>1</v>
      </c>
      <c r="M75">
        <v>8.51</v>
      </c>
      <c r="N75" s="135">
        <v>0</v>
      </c>
      <c r="O75" s="135">
        <v>0</v>
      </c>
      <c r="P75" s="135">
        <v>0</v>
      </c>
      <c r="Q75">
        <v>1.21</v>
      </c>
      <c r="R75">
        <v>0</v>
      </c>
      <c r="S75">
        <v>1.93</v>
      </c>
      <c r="T75">
        <v>28.11</v>
      </c>
      <c r="U75">
        <v>9.3699999999999992</v>
      </c>
      <c r="V75">
        <v>9.36</v>
      </c>
      <c r="W75">
        <v>0.93</v>
      </c>
      <c r="X75">
        <v>0.19</v>
      </c>
      <c r="Y75">
        <v>0.65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258.86</v>
      </c>
      <c r="C76" s="75">
        <v>86.29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92.96</v>
      </c>
      <c r="J76">
        <v>269.04000000000002</v>
      </c>
      <c r="K76">
        <v>100.2</v>
      </c>
      <c r="L76">
        <v>1</v>
      </c>
      <c r="M76">
        <v>9.14</v>
      </c>
      <c r="N76" s="135">
        <v>0</v>
      </c>
      <c r="O76" s="135">
        <v>0</v>
      </c>
      <c r="P76" s="135">
        <v>0</v>
      </c>
      <c r="Q76">
        <v>1.21</v>
      </c>
      <c r="R76">
        <v>0</v>
      </c>
      <c r="S76">
        <v>1.93</v>
      </c>
      <c r="T76">
        <v>28.84</v>
      </c>
      <c r="U76">
        <v>9.61</v>
      </c>
      <c r="V76">
        <v>9.6199999999999992</v>
      </c>
      <c r="W76">
        <v>0</v>
      </c>
      <c r="X76">
        <v>0</v>
      </c>
      <c r="Y76">
        <v>0.23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258.86</v>
      </c>
      <c r="C77" s="75">
        <v>86.29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92.96</v>
      </c>
      <c r="J77">
        <v>269.04000000000002</v>
      </c>
      <c r="K77">
        <v>100.2</v>
      </c>
      <c r="L77">
        <v>1</v>
      </c>
      <c r="M77">
        <v>9.41</v>
      </c>
      <c r="N77" s="135">
        <v>0</v>
      </c>
      <c r="O77" s="135">
        <v>0</v>
      </c>
      <c r="P77" s="135">
        <v>0</v>
      </c>
      <c r="Q77">
        <v>1.21</v>
      </c>
      <c r="R77">
        <v>0</v>
      </c>
      <c r="S77">
        <v>1.93</v>
      </c>
      <c r="T77">
        <v>26.88</v>
      </c>
      <c r="U77">
        <v>8.9600000000000009</v>
      </c>
      <c r="V77">
        <v>8.9600000000000009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258.86</v>
      </c>
      <c r="C78" s="75">
        <v>86.29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92.96</v>
      </c>
      <c r="J78">
        <v>269.04000000000002</v>
      </c>
      <c r="K78">
        <v>100.2</v>
      </c>
      <c r="L78">
        <v>1</v>
      </c>
      <c r="M78">
        <v>9.4499999999999993</v>
      </c>
      <c r="N78" s="135">
        <v>0</v>
      </c>
      <c r="O78" s="135">
        <v>0</v>
      </c>
      <c r="P78" s="135">
        <v>0</v>
      </c>
      <c r="Q78">
        <v>1.21</v>
      </c>
      <c r="R78">
        <v>0</v>
      </c>
      <c r="S78">
        <v>1.93</v>
      </c>
      <c r="T78">
        <v>24.96</v>
      </c>
      <c r="U78">
        <v>8.32</v>
      </c>
      <c r="V78">
        <v>8.31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258.86</v>
      </c>
      <c r="C79" s="75">
        <v>86.29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92.96</v>
      </c>
      <c r="J79">
        <v>269.04000000000002</v>
      </c>
      <c r="K79">
        <v>100.2</v>
      </c>
      <c r="L79">
        <v>1</v>
      </c>
      <c r="M79">
        <v>9.6199999999999992</v>
      </c>
      <c r="N79" s="135">
        <v>0</v>
      </c>
      <c r="O79" s="135">
        <v>0</v>
      </c>
      <c r="P79" s="135">
        <v>0</v>
      </c>
      <c r="Q79">
        <v>1.21</v>
      </c>
      <c r="R79">
        <v>0</v>
      </c>
      <c r="S79">
        <v>1.88</v>
      </c>
      <c r="T79">
        <v>20.72</v>
      </c>
      <c r="U79">
        <v>6.91</v>
      </c>
      <c r="V79">
        <v>6.89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258.86</v>
      </c>
      <c r="C80" s="75">
        <v>86.29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92.96</v>
      </c>
      <c r="J80">
        <v>269.04000000000002</v>
      </c>
      <c r="K80">
        <v>100.2</v>
      </c>
      <c r="L80">
        <v>1</v>
      </c>
      <c r="M80">
        <v>5.13</v>
      </c>
      <c r="N80" s="135">
        <v>0</v>
      </c>
      <c r="O80" s="135">
        <v>0</v>
      </c>
      <c r="P80" s="135">
        <v>0</v>
      </c>
      <c r="Q80">
        <v>1.21</v>
      </c>
      <c r="R80">
        <v>0</v>
      </c>
      <c r="S80">
        <v>1.88</v>
      </c>
      <c r="T80">
        <v>21.39</v>
      </c>
      <c r="U80">
        <v>7.13</v>
      </c>
      <c r="V80">
        <v>7.13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258.86</v>
      </c>
      <c r="C81" s="75">
        <v>86.29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92.96</v>
      </c>
      <c r="J81">
        <v>269.04000000000002</v>
      </c>
      <c r="K81">
        <v>100.2</v>
      </c>
      <c r="L81">
        <v>1</v>
      </c>
      <c r="M81">
        <v>5.0999999999999996</v>
      </c>
      <c r="N81" s="135">
        <v>0</v>
      </c>
      <c r="O81" s="135">
        <v>0</v>
      </c>
      <c r="P81" s="135">
        <v>0</v>
      </c>
      <c r="Q81">
        <v>1.21</v>
      </c>
      <c r="R81">
        <v>0</v>
      </c>
      <c r="S81">
        <v>1.88</v>
      </c>
      <c r="T81">
        <v>22.37</v>
      </c>
      <c r="U81">
        <v>7.46</v>
      </c>
      <c r="V81">
        <v>7.45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258.86</v>
      </c>
      <c r="C82" s="75">
        <v>86.29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92.96</v>
      </c>
      <c r="J82">
        <v>269.04000000000002</v>
      </c>
      <c r="K82">
        <v>100.2</v>
      </c>
      <c r="L82">
        <v>1</v>
      </c>
      <c r="M82">
        <v>5.09</v>
      </c>
      <c r="N82" s="135">
        <v>0</v>
      </c>
      <c r="O82" s="135">
        <v>0</v>
      </c>
      <c r="P82" s="135">
        <v>0</v>
      </c>
      <c r="Q82">
        <v>1.21</v>
      </c>
      <c r="R82">
        <v>0</v>
      </c>
      <c r="S82">
        <v>1.88</v>
      </c>
      <c r="T82">
        <v>17.97</v>
      </c>
      <c r="U82">
        <v>5.99</v>
      </c>
      <c r="V82">
        <v>5.99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258.86</v>
      </c>
      <c r="C83" s="75">
        <v>86.29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92.96</v>
      </c>
      <c r="J83">
        <v>269.04000000000002</v>
      </c>
      <c r="K83">
        <v>100.2</v>
      </c>
      <c r="L83">
        <v>1</v>
      </c>
      <c r="M83">
        <v>5.08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1.84</v>
      </c>
      <c r="T83">
        <v>17.73</v>
      </c>
      <c r="U83">
        <v>5.91</v>
      </c>
      <c r="V83">
        <v>5.9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258.86</v>
      </c>
      <c r="C84" s="75">
        <v>86.29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65.73</v>
      </c>
      <c r="J84">
        <v>269.04000000000002</v>
      </c>
      <c r="K84">
        <v>100.2</v>
      </c>
      <c r="L84">
        <v>1</v>
      </c>
      <c r="M84">
        <v>5.0599999999999996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1.84</v>
      </c>
      <c r="T84">
        <v>17.989999999999998</v>
      </c>
      <c r="U84">
        <v>6</v>
      </c>
      <c r="V84">
        <v>5.98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258.86</v>
      </c>
      <c r="C85" s="75">
        <v>86.29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65.73</v>
      </c>
      <c r="J85">
        <v>269.04000000000002</v>
      </c>
      <c r="K85">
        <v>100.2</v>
      </c>
      <c r="L85">
        <v>1</v>
      </c>
      <c r="M85">
        <v>5.0599999999999996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1.84</v>
      </c>
      <c r="T85">
        <v>17.61</v>
      </c>
      <c r="U85">
        <v>5.87</v>
      </c>
      <c r="V85">
        <v>5.87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258.86</v>
      </c>
      <c r="C86" s="75">
        <v>71.94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65.73</v>
      </c>
      <c r="J86">
        <v>269.04000000000002</v>
      </c>
      <c r="K86">
        <v>100.2</v>
      </c>
      <c r="L86">
        <v>1</v>
      </c>
      <c r="M86">
        <v>5.05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1.84</v>
      </c>
      <c r="T86">
        <v>17.98</v>
      </c>
      <c r="U86">
        <v>5.99</v>
      </c>
      <c r="V86">
        <v>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258.86</v>
      </c>
      <c r="C87" s="75">
        <v>86.29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65.73</v>
      </c>
      <c r="J87">
        <v>269.04000000000002</v>
      </c>
      <c r="K87">
        <v>100.2</v>
      </c>
      <c r="L87">
        <v>1</v>
      </c>
      <c r="M87">
        <v>5.05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1.84</v>
      </c>
      <c r="T87">
        <v>17.5</v>
      </c>
      <c r="U87">
        <v>5.83</v>
      </c>
      <c r="V87">
        <v>5.84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258.86</v>
      </c>
      <c r="C88" s="75">
        <v>86.29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65.73</v>
      </c>
      <c r="J88">
        <v>269.04000000000002</v>
      </c>
      <c r="K88">
        <v>100.2</v>
      </c>
      <c r="L88">
        <v>1</v>
      </c>
      <c r="M88">
        <v>5.04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1.84</v>
      </c>
      <c r="T88">
        <v>17.68</v>
      </c>
      <c r="U88">
        <v>5.89</v>
      </c>
      <c r="V88">
        <v>5.89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258.86</v>
      </c>
      <c r="C89" s="75">
        <v>86.29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65.73</v>
      </c>
      <c r="J89">
        <v>269.04000000000002</v>
      </c>
      <c r="K89">
        <v>71.510000000000005</v>
      </c>
      <c r="L89">
        <v>1</v>
      </c>
      <c r="M89">
        <v>5.04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1.84</v>
      </c>
      <c r="T89">
        <v>17.690000000000001</v>
      </c>
      <c r="U89">
        <v>5.9</v>
      </c>
      <c r="V89">
        <v>5.89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258.86</v>
      </c>
      <c r="C90" s="75">
        <v>55.12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65.73</v>
      </c>
      <c r="J90">
        <v>269.04000000000002</v>
      </c>
      <c r="K90">
        <v>66.8</v>
      </c>
      <c r="L90">
        <v>1</v>
      </c>
      <c r="M90">
        <v>5.03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1.84</v>
      </c>
      <c r="T90">
        <v>17.55</v>
      </c>
      <c r="U90">
        <v>5.85</v>
      </c>
      <c r="V90">
        <v>5.85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236.84</v>
      </c>
      <c r="C91" s="75">
        <v>55.12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65.73</v>
      </c>
      <c r="J91">
        <v>229.58</v>
      </c>
      <c r="K91">
        <v>66.8</v>
      </c>
      <c r="L91">
        <v>0.97</v>
      </c>
      <c r="M91">
        <v>5.03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1.8</v>
      </c>
      <c r="T91">
        <v>17.670000000000002</v>
      </c>
      <c r="U91">
        <v>5.89</v>
      </c>
      <c r="V91">
        <v>5.89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236.84</v>
      </c>
      <c r="C92" s="75">
        <v>55.12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69.86</v>
      </c>
      <c r="J92">
        <v>200.89</v>
      </c>
      <c r="K92">
        <v>62.23</v>
      </c>
      <c r="L92">
        <v>0.97</v>
      </c>
      <c r="M92">
        <v>5.03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1.8</v>
      </c>
      <c r="T92">
        <v>25.23</v>
      </c>
      <c r="U92">
        <v>8.41</v>
      </c>
      <c r="V92">
        <v>8.4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218.67</v>
      </c>
      <c r="C93" s="75">
        <v>55.12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69.86</v>
      </c>
      <c r="J93">
        <v>172.19</v>
      </c>
      <c r="K93">
        <v>43.97</v>
      </c>
      <c r="L93">
        <v>0.97</v>
      </c>
      <c r="M93">
        <v>5.0199999999999996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1.8</v>
      </c>
      <c r="T93">
        <v>26.27</v>
      </c>
      <c r="U93">
        <v>8.76</v>
      </c>
      <c r="V93">
        <v>8.75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203.36</v>
      </c>
      <c r="C94" s="75">
        <v>36.35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69.86</v>
      </c>
      <c r="J94">
        <v>147.97</v>
      </c>
      <c r="K94">
        <v>71.510000000000005</v>
      </c>
      <c r="L94">
        <v>0.97</v>
      </c>
      <c r="M94">
        <v>4.99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1.8</v>
      </c>
      <c r="T94">
        <v>27.49</v>
      </c>
      <c r="U94">
        <v>9.16</v>
      </c>
      <c r="V94">
        <v>9.17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203.36</v>
      </c>
      <c r="C95" s="75">
        <v>36.35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69.86</v>
      </c>
      <c r="J95">
        <v>147.97</v>
      </c>
      <c r="K95">
        <v>43.97</v>
      </c>
      <c r="L95">
        <v>0.97</v>
      </c>
      <c r="M95">
        <v>4.97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1.8</v>
      </c>
      <c r="T95">
        <v>27.77</v>
      </c>
      <c r="U95">
        <v>9.26</v>
      </c>
      <c r="V95">
        <v>9.25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203.36</v>
      </c>
      <c r="C96" s="75">
        <v>36.35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69.86</v>
      </c>
      <c r="J96">
        <v>147.97</v>
      </c>
      <c r="K96">
        <v>43.97</v>
      </c>
      <c r="L96">
        <v>0.97</v>
      </c>
      <c r="M96">
        <v>4.96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1.8</v>
      </c>
      <c r="T96">
        <v>28.77</v>
      </c>
      <c r="U96">
        <v>9.59</v>
      </c>
      <c r="V96">
        <v>9.59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203.36</v>
      </c>
      <c r="C97" s="75">
        <v>36.35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69.86</v>
      </c>
      <c r="J97">
        <v>147.97</v>
      </c>
      <c r="K97">
        <v>43.97</v>
      </c>
      <c r="L97">
        <v>0.97</v>
      </c>
      <c r="M97">
        <v>4.96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1.8</v>
      </c>
      <c r="T97">
        <v>29.77</v>
      </c>
      <c r="U97">
        <v>9.92</v>
      </c>
      <c r="V97">
        <v>9.93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192.98</v>
      </c>
      <c r="C98" s="75">
        <v>36.35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69.86</v>
      </c>
      <c r="J98">
        <v>147.97</v>
      </c>
      <c r="K98">
        <v>43.97</v>
      </c>
      <c r="L98">
        <v>0.97</v>
      </c>
      <c r="M98">
        <v>4.87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1.8</v>
      </c>
      <c r="T98">
        <v>30.77</v>
      </c>
      <c r="U98">
        <v>10.26</v>
      </c>
      <c r="V98">
        <v>10.25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5.4779000000000062</v>
      </c>
      <c r="C99" s="75">
        <f t="shared" ref="C99:L99" si="2">SUM(C3:C98)/4000</f>
        <v>1.6231199999999999</v>
      </c>
      <c r="D99" s="135">
        <f t="shared" ref="D99" si="3">SUM(D3:D98)/4000</f>
        <v>0.78749249999999971</v>
      </c>
      <c r="E99" s="75"/>
      <c r="F99" s="78">
        <f t="shared" si="2"/>
        <v>9.3579999999999997E-2</v>
      </c>
      <c r="G99" s="78">
        <f t="shared" si="2"/>
        <v>9.3579999999999997E-2</v>
      </c>
      <c r="H99" s="78">
        <f t="shared" si="2"/>
        <v>9.5910000000000023E-2</v>
      </c>
      <c r="I99">
        <f t="shared" si="2"/>
        <v>1.801734999999997</v>
      </c>
      <c r="J99">
        <f t="shared" si="2"/>
        <v>5.5290600000000101</v>
      </c>
      <c r="K99">
        <f t="shared" si="2"/>
        <v>1.826104999999999</v>
      </c>
      <c r="L99">
        <f t="shared" si="2"/>
        <v>2.4857499999999991E-2</v>
      </c>
      <c r="M99">
        <f t="shared" ref="M99:AB99" si="4">SUM(M3:M98)/4000</f>
        <v>0.119755</v>
      </c>
      <c r="N99" s="135">
        <f t="shared" si="4"/>
        <v>0.26468249999999999</v>
      </c>
      <c r="O99" s="135">
        <f t="shared" si="4"/>
        <v>0.26205750000000011</v>
      </c>
      <c r="P99" s="135">
        <f t="shared" si="4"/>
        <v>0.26075250000000011</v>
      </c>
      <c r="Q99">
        <f t="shared" si="4"/>
        <v>2.8219999999999988E-2</v>
      </c>
      <c r="R99">
        <f t="shared" si="4"/>
        <v>0.69976250000000018</v>
      </c>
      <c r="S99">
        <f t="shared" si="4"/>
        <v>4.3680000000000059E-2</v>
      </c>
      <c r="T99">
        <f t="shared" si="4"/>
        <v>1.1352575000000007</v>
      </c>
      <c r="U99">
        <f t="shared" si="4"/>
        <v>0.37842000000000009</v>
      </c>
      <c r="V99">
        <f t="shared" si="4"/>
        <v>0.37831000000000004</v>
      </c>
      <c r="W99">
        <f t="shared" si="4"/>
        <v>1.7071549999999998</v>
      </c>
      <c r="X99">
        <f t="shared" si="4"/>
        <v>0.34141749999999998</v>
      </c>
      <c r="Y99">
        <f t="shared" si="4"/>
        <v>0.31524999999999992</v>
      </c>
      <c r="Z99">
        <f t="shared" si="4"/>
        <v>0.34665499999999999</v>
      </c>
      <c r="AA99">
        <f t="shared" si="4"/>
        <v>0.23560500000000004</v>
      </c>
      <c r="AB99">
        <f t="shared" si="4"/>
        <v>0.11783500000000006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44573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44573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54</v>
      </c>
      <c r="C31" s="136">
        <f>'IDT-1 Calculation'!DG31</f>
        <v>-22.861999999999998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-31.138000000000002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147</v>
      </c>
      <c r="C32" s="136">
        <f>'IDT-1 Calculation'!DG32</f>
        <v>-62.234000000000002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-84.766000000000005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224</v>
      </c>
      <c r="C33" s="136">
        <f>'IDT-1 Calculation'!DG33</f>
        <v>-94.832999999999998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-129.167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253</v>
      </c>
      <c r="C34" s="136">
        <f>'IDT-1 Calculation'!DG34</f>
        <v>-107.111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-145.88900000000001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275.31100000000004</v>
      </c>
      <c r="C35" s="136">
        <f>'IDT-1 Calculation'!DG35</f>
        <v>-80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-195.31100000000001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233.726</v>
      </c>
      <c r="C36" s="136">
        <f>'IDT-1 Calculation'!DG36</f>
        <v>-65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-168.726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193.131</v>
      </c>
      <c r="C37" s="136">
        <f>'IDT-1 Calculation'!DG37</f>
        <v>-55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-138.131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133.87900000000002</v>
      </c>
      <c r="C38" s="136">
        <f>'IDT-1 Calculation'!DG38</f>
        <v>-35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-98.879000000000005</v>
      </c>
      <c r="G38" s="141">
        <f t="shared" si="0"/>
        <v>0</v>
      </c>
    </row>
    <row r="39" spans="1:7">
      <c r="A39" s="140" t="s">
        <v>81</v>
      </c>
      <c r="B39" s="136">
        <f>'IDT-1 Calculation'!DF39</f>
        <v>5</v>
      </c>
      <c r="C39" s="136">
        <f>'IDT-1 Calculation'!DG39</f>
        <v>-5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8.6769999999999996</v>
      </c>
      <c r="C51" s="136">
        <f>'IDT-1 Calculation'!DG51</f>
        <v>-16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7.3230000000000004</v>
      </c>
      <c r="G51" s="141">
        <f t="shared" si="0"/>
        <v>0</v>
      </c>
    </row>
    <row r="52" spans="1:7">
      <c r="A52" s="140" t="s">
        <v>94</v>
      </c>
      <c r="B52" s="136">
        <f>'IDT-1 Calculation'!DF52</f>
        <v>31.22</v>
      </c>
      <c r="C52" s="136">
        <f>'IDT-1 Calculation'!DG52</f>
        <v>-40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8.7799999999999994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36</v>
      </c>
      <c r="C53" s="136">
        <f>'IDT-1 Calculation'!DG53</f>
        <v>-36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56</v>
      </c>
      <c r="C54" s="136">
        <f>'IDT-1 Calculation'!DG54</f>
        <v>-56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10</v>
      </c>
      <c r="C55" s="136">
        <f>'IDT-1 Calculation'!DG55</f>
        <v>-10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15</v>
      </c>
      <c r="C67" s="136">
        <f>'IDT-1 Calculation'!DG67</f>
        <v>-15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56</v>
      </c>
      <c r="C68" s="136">
        <f>'IDT-1 Calculation'!DG68</f>
        <v>-56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96</v>
      </c>
      <c r="C69" s="136">
        <f>'IDT-1 Calculation'!DG69</f>
        <v>-96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89</v>
      </c>
      <c r="C70" s="136">
        <f>'IDT-1 Calculation'!DG70</f>
        <v>-89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124</v>
      </c>
      <c r="C71" s="136">
        <f>'IDT-1 Calculation'!DG71</f>
        <v>-124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85</v>
      </c>
      <c r="C72" s="136">
        <f>'IDT-1 Calculation'!DG72</f>
        <v>-85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184</v>
      </c>
      <c r="C73" s="136">
        <f>'IDT-1 Calculation'!DG73</f>
        <v>-77.899000000000001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-106.101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195</v>
      </c>
      <c r="C74" s="136">
        <f>'IDT-1 Calculation'!DG74</f>
        <v>-82.555999999999997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-112.444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</v>
      </c>
      <c r="C77" s="136">
        <f>'IDT-1 Calculation'!DG77</f>
        <v>-4.234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-5.766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30</v>
      </c>
      <c r="C78" s="136">
        <f>'IDT-1 Calculation'!DG78</f>
        <v>-12.701000000000001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-17.298999999999999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27</v>
      </c>
      <c r="C79" s="136">
        <f>'IDT-1 Calculation'!DG79</f>
        <v>-11.430999999999999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-15.569000000000001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19</v>
      </c>
      <c r="C80" s="136">
        <f>'IDT-1 Calculation'!DG80</f>
        <v>-8.0440000000000005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-10.956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41</v>
      </c>
      <c r="C81" s="136">
        <f>'IDT-1 Calculation'!DG81</f>
        <v>-17.358000000000001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-23.641999999999999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39</v>
      </c>
      <c r="C82" s="136">
        <f>'IDT-1 Calculation'!DG82</f>
        <v>-16.510999999999999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-22.489000000000001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67</v>
      </c>
      <c r="C83" s="136">
        <f>'IDT-1 Calculation'!DG83</f>
        <v>-28.364999999999998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-38.634999999999998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54</v>
      </c>
      <c r="C84" s="136">
        <f>'IDT-1 Calculation'!DG84</f>
        <v>-54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43</v>
      </c>
      <c r="C85" s="136">
        <f>'IDT-1 Calculation'!DG85</f>
        <v>-23.045000000000002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-19.954999999999998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38</v>
      </c>
      <c r="C86" s="136">
        <f>'IDT-1 Calculation'!DG86</f>
        <v>-16.088000000000001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-21.911999999999999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18</v>
      </c>
      <c r="C87" s="136">
        <f>'IDT-1 Calculation'!DG87</f>
        <v>-7.6210000000000004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-10.379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0.72273600000000005</v>
      </c>
      <c r="C99" s="152">
        <f>SUM(C3:C98)/4000</f>
        <v>-0.37747324999999998</v>
      </c>
      <c r="D99" s="152">
        <f>SUM(D3:D98)/4000</f>
        <v>0</v>
      </c>
      <c r="E99" s="152">
        <f>SUM(E3:E98)/4000</f>
        <v>0</v>
      </c>
      <c r="F99" s="152">
        <f>SUM(F3:F98)/4000</f>
        <v>-0.34526275000000001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280.10948098800003</v>
      </c>
      <c r="L3">
        <v>4.9527468109668122</v>
      </c>
      <c r="M3">
        <v>48.904567493199998</v>
      </c>
      <c r="N3">
        <v>51.05655223809525</v>
      </c>
      <c r="O3">
        <v>71.931807626411938</v>
      </c>
      <c r="P3">
        <v>17.868078799999999</v>
      </c>
      <c r="Q3">
        <v>2.9997360000000004</v>
      </c>
      <c r="R3">
        <v>9.7347076920000006</v>
      </c>
      <c r="S3">
        <v>6.1798105944000001</v>
      </c>
      <c r="T3">
        <v>0</v>
      </c>
      <c r="U3">
        <v>62.111966400000007</v>
      </c>
      <c r="V3">
        <v>0</v>
      </c>
      <c r="W3">
        <v>0</v>
      </c>
      <c r="X3">
        <v>34.700832737050362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29.983672799999997</v>
      </c>
      <c r="AH3">
        <v>0</v>
      </c>
      <c r="AI3">
        <v>0</v>
      </c>
      <c r="AJ3">
        <v>0</v>
      </c>
      <c r="AK3">
        <v>23.299319999999998</v>
      </c>
      <c r="AL3">
        <v>8.6689999999999987</v>
      </c>
      <c r="AM3">
        <v>0</v>
      </c>
      <c r="AN3">
        <v>0</v>
      </c>
      <c r="AO3">
        <v>0</v>
      </c>
      <c r="AP3">
        <v>1.2377534400000001</v>
      </c>
      <c r="AQ3">
        <v>0</v>
      </c>
      <c r="AR3">
        <v>17.698003200000002</v>
      </c>
      <c r="AS3">
        <v>10.752775487999999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29.885492464973908</v>
      </c>
      <c r="BB3">
        <f>SUM(B3:AZ3)-BA3</f>
        <v>658.72029744315046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280.10781591599999</v>
      </c>
      <c r="L4">
        <v>4.9527468109668122</v>
      </c>
      <c r="M4">
        <v>35.733937327200003</v>
      </c>
      <c r="N4">
        <v>35.684330015873023</v>
      </c>
      <c r="O4">
        <v>65.413196452126442</v>
      </c>
      <c r="P4">
        <v>17.868078799999999</v>
      </c>
      <c r="Q4">
        <v>2.9997360000000004</v>
      </c>
      <c r="R4">
        <v>9.7347076920000006</v>
      </c>
      <c r="S4">
        <v>6.1798105944000001</v>
      </c>
      <c r="T4">
        <v>0</v>
      </c>
      <c r="U4">
        <v>62.111966400000007</v>
      </c>
      <c r="V4">
        <v>0</v>
      </c>
      <c r="W4">
        <v>0</v>
      </c>
      <c r="X4">
        <v>34.700832737050362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29.983672799999997</v>
      </c>
      <c r="AH4">
        <v>0</v>
      </c>
      <c r="AI4">
        <v>0</v>
      </c>
      <c r="AJ4">
        <v>0</v>
      </c>
      <c r="AK4">
        <v>23.299319999999998</v>
      </c>
      <c r="AL4">
        <v>8.6689999999999987</v>
      </c>
      <c r="AM4">
        <v>0</v>
      </c>
      <c r="AN4">
        <v>0</v>
      </c>
      <c r="AO4">
        <v>0</v>
      </c>
      <c r="AP4">
        <v>1.2377534400000001</v>
      </c>
      <c r="AQ4">
        <v>0</v>
      </c>
      <c r="AR4">
        <v>17.698003200000002</v>
      </c>
      <c r="AS4">
        <v>10.752775487999999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28.363752145565428</v>
      </c>
      <c r="BB4">
        <f t="shared" ref="BB4:BB67" si="0">SUM(B4:AZ4)-BA4</f>
        <v>625.17890912805126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279.98865882799998</v>
      </c>
      <c r="L5">
        <v>4.9527468109668122</v>
      </c>
      <c r="M5">
        <v>29.963985919999999</v>
      </c>
      <c r="N5">
        <v>35.684330015873023</v>
      </c>
      <c r="O5">
        <v>46.449963945114092</v>
      </c>
      <c r="P5">
        <v>17.868078799999999</v>
      </c>
      <c r="Q5">
        <v>2.9997360000000004</v>
      </c>
      <c r="R5">
        <v>9.5290430687999983</v>
      </c>
      <c r="S5">
        <v>6.0617914055999993</v>
      </c>
      <c r="T5">
        <v>0</v>
      </c>
      <c r="U5">
        <v>62.111966400000007</v>
      </c>
      <c r="V5">
        <v>0</v>
      </c>
      <c r="W5">
        <v>0</v>
      </c>
      <c r="X5">
        <v>34.700832737050362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29.983672799999997</v>
      </c>
      <c r="AH5">
        <v>0</v>
      </c>
      <c r="AI5">
        <v>0</v>
      </c>
      <c r="AJ5">
        <v>0</v>
      </c>
      <c r="AK5">
        <v>23.299319999999998</v>
      </c>
      <c r="AL5">
        <v>8.6689999999999987</v>
      </c>
      <c r="AM5">
        <v>0</v>
      </c>
      <c r="AN5">
        <v>0</v>
      </c>
      <c r="AO5">
        <v>0</v>
      </c>
      <c r="AP5">
        <v>1.2377534400000001</v>
      </c>
      <c r="AQ5">
        <v>0</v>
      </c>
      <c r="AR5">
        <v>17.698003200000002</v>
      </c>
      <c r="AS5">
        <v>10.752775487999999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27.271112297561103</v>
      </c>
      <c r="BB5">
        <f t="shared" si="0"/>
        <v>601.09552416184317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279.98686619</v>
      </c>
      <c r="L6">
        <v>4.9527468109668122</v>
      </c>
      <c r="M6">
        <v>29.963985919999999</v>
      </c>
      <c r="N6">
        <v>35.684330015873023</v>
      </c>
      <c r="O6">
        <v>41.116554802516866</v>
      </c>
      <c r="P6">
        <v>17.868078799999999</v>
      </c>
      <c r="Q6">
        <v>2.9997360000000004</v>
      </c>
      <c r="R6">
        <v>9.5290430687999983</v>
      </c>
      <c r="S6">
        <v>6.0617914055999993</v>
      </c>
      <c r="T6">
        <v>0</v>
      </c>
      <c r="U6">
        <v>62.111966400000007</v>
      </c>
      <c r="V6">
        <v>0</v>
      </c>
      <c r="W6">
        <v>0</v>
      </c>
      <c r="X6">
        <v>34.700832737050362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29.983672799999997</v>
      </c>
      <c r="AH6">
        <v>0</v>
      </c>
      <c r="AI6">
        <v>0</v>
      </c>
      <c r="AJ6">
        <v>0</v>
      </c>
      <c r="AK6">
        <v>23.299319999999998</v>
      </c>
      <c r="AL6">
        <v>17.337999999999997</v>
      </c>
      <c r="AM6">
        <v>0</v>
      </c>
      <c r="AN6">
        <v>0</v>
      </c>
      <c r="AO6">
        <v>0</v>
      </c>
      <c r="AP6">
        <v>1.2377534400000001</v>
      </c>
      <c r="AQ6">
        <v>0</v>
      </c>
      <c r="AR6">
        <v>10.667289600000002</v>
      </c>
      <c r="AS6">
        <v>6.9715797120000005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26.946562468772385</v>
      </c>
      <c r="BB6">
        <f t="shared" si="0"/>
        <v>593.9419628340346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279.98865882799998</v>
      </c>
      <c r="L7">
        <v>4.9527468109668122</v>
      </c>
      <c r="M7">
        <v>29.963985919999999</v>
      </c>
      <c r="N7">
        <v>35.684330015873023</v>
      </c>
      <c r="O7">
        <v>51.19077207186718</v>
      </c>
      <c r="P7">
        <v>17.868078799999999</v>
      </c>
      <c r="Q7">
        <v>2.9997360000000004</v>
      </c>
      <c r="R7">
        <v>9.6682716648000007</v>
      </c>
      <c r="S7">
        <v>6.1104257783999998</v>
      </c>
      <c r="T7">
        <v>0</v>
      </c>
      <c r="U7">
        <v>62.111966400000007</v>
      </c>
      <c r="V7">
        <v>0</v>
      </c>
      <c r="W7">
        <v>0</v>
      </c>
      <c r="X7">
        <v>34.840919208992808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29.983672799999997</v>
      </c>
      <c r="AH7">
        <v>0</v>
      </c>
      <c r="AI7">
        <v>0</v>
      </c>
      <c r="AJ7">
        <v>0</v>
      </c>
      <c r="AK7">
        <v>23.299319999999998</v>
      </c>
      <c r="AL7">
        <v>39.877399999999994</v>
      </c>
      <c r="AM7">
        <v>0</v>
      </c>
      <c r="AN7">
        <v>0</v>
      </c>
      <c r="AO7">
        <v>0</v>
      </c>
      <c r="AP7">
        <v>3.2069066400000006</v>
      </c>
      <c r="AQ7">
        <v>0</v>
      </c>
      <c r="AR7">
        <v>10.667289600000002</v>
      </c>
      <c r="AS7">
        <v>6.9715797120000005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28.461765758178366</v>
      </c>
      <c r="BB7">
        <f t="shared" si="0"/>
        <v>627.33927209272144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279.98686619</v>
      </c>
      <c r="L8">
        <v>4.9527468109668122</v>
      </c>
      <c r="M8">
        <v>29.963985919999999</v>
      </c>
      <c r="N8">
        <v>35.684330015873023</v>
      </c>
      <c r="O8">
        <v>65.413196452126442</v>
      </c>
      <c r="P8">
        <v>17.868078799999999</v>
      </c>
      <c r="Q8">
        <v>2.9997360000000004</v>
      </c>
      <c r="R8">
        <v>9.6682716648000007</v>
      </c>
      <c r="S8">
        <v>6.1104257783999998</v>
      </c>
      <c r="T8">
        <v>0</v>
      </c>
      <c r="U8">
        <v>62.111966400000007</v>
      </c>
      <c r="V8">
        <v>0</v>
      </c>
      <c r="W8">
        <v>0</v>
      </c>
      <c r="X8">
        <v>34.840919208992808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29.983672799999997</v>
      </c>
      <c r="AH8">
        <v>0</v>
      </c>
      <c r="AI8">
        <v>0</v>
      </c>
      <c r="AJ8">
        <v>0</v>
      </c>
      <c r="AK8">
        <v>23.299319999999998</v>
      </c>
      <c r="AL8">
        <v>39.877399999999994</v>
      </c>
      <c r="AM8">
        <v>0</v>
      </c>
      <c r="AN8">
        <v>0</v>
      </c>
      <c r="AO8">
        <v>0</v>
      </c>
      <c r="AP8">
        <v>3.2069066400000006</v>
      </c>
      <c r="AQ8">
        <v>0</v>
      </c>
      <c r="AR8">
        <v>10.667289600000002</v>
      </c>
      <c r="AS8">
        <v>6.9715797120000005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29.078941392281614</v>
      </c>
      <c r="BB8">
        <f t="shared" si="0"/>
        <v>640.94272820087735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279.989696514</v>
      </c>
      <c r="L9">
        <v>4.9527468109668122</v>
      </c>
      <c r="M9">
        <v>29.963985919999999</v>
      </c>
      <c r="N9">
        <v>35.684330015873023</v>
      </c>
      <c r="O9">
        <v>50.598171056023048</v>
      </c>
      <c r="P9">
        <v>17.868078799999999</v>
      </c>
      <c r="Q9">
        <v>2.9997360000000004</v>
      </c>
      <c r="R9">
        <v>9.6682716648000007</v>
      </c>
      <c r="S9">
        <v>6.1104257783999998</v>
      </c>
      <c r="T9">
        <v>0</v>
      </c>
      <c r="U9">
        <v>62.111966400000007</v>
      </c>
      <c r="V9">
        <v>0</v>
      </c>
      <c r="W9">
        <v>0</v>
      </c>
      <c r="X9">
        <v>30.338170749280582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29.983672799999997</v>
      </c>
      <c r="AH9">
        <v>0</v>
      </c>
      <c r="AI9">
        <v>0</v>
      </c>
      <c r="AJ9">
        <v>0</v>
      </c>
      <c r="AK9">
        <v>23.299319999999998</v>
      </c>
      <c r="AL9">
        <v>39.877399999999994</v>
      </c>
      <c r="AM9">
        <v>0</v>
      </c>
      <c r="AN9">
        <v>0</v>
      </c>
      <c r="AO9">
        <v>0</v>
      </c>
      <c r="AP9">
        <v>3.2069066400000006</v>
      </c>
      <c r="AQ9">
        <v>0</v>
      </c>
      <c r="AR9">
        <v>10.667289600000002</v>
      </c>
      <c r="AS9">
        <v>6.9715797120000005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28.240673086925263</v>
      </c>
      <c r="BB9">
        <f t="shared" si="0"/>
        <v>622.46605297441818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279.98790387600002</v>
      </c>
      <c r="L10">
        <v>4.9527468109668122</v>
      </c>
      <c r="M10">
        <v>29.963985919999999</v>
      </c>
      <c r="N10">
        <v>35.684330015873023</v>
      </c>
      <c r="O10">
        <v>35.783145659919647</v>
      </c>
      <c r="P10">
        <v>17.868078799999999</v>
      </c>
      <c r="Q10">
        <v>2.9997360000000004</v>
      </c>
      <c r="R10">
        <v>9.6682716648000007</v>
      </c>
      <c r="S10">
        <v>6.1104257783999998</v>
      </c>
      <c r="T10">
        <v>0</v>
      </c>
      <c r="U10">
        <v>62.111966400000007</v>
      </c>
      <c r="V10">
        <v>0</v>
      </c>
      <c r="W10">
        <v>0</v>
      </c>
      <c r="X10">
        <v>32.132763169424464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1.9722275999999999</v>
      </c>
      <c r="AF10">
        <v>4.4427500000000002</v>
      </c>
      <c r="AG10">
        <v>29.983672799999997</v>
      </c>
      <c r="AH10">
        <v>0</v>
      </c>
      <c r="AI10">
        <v>0</v>
      </c>
      <c r="AJ10">
        <v>0</v>
      </c>
      <c r="AK10">
        <v>23.299319999999998</v>
      </c>
      <c r="AL10">
        <v>39.877399999999994</v>
      </c>
      <c r="AM10">
        <v>0</v>
      </c>
      <c r="AN10">
        <v>0</v>
      </c>
      <c r="AO10">
        <v>0</v>
      </c>
      <c r="AP10">
        <v>3.2069066400000006</v>
      </c>
      <c r="AQ10">
        <v>0</v>
      </c>
      <c r="AR10">
        <v>10.667289600000002</v>
      </c>
      <c r="AS10">
        <v>6.9715797120000005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27.675508706849541</v>
      </c>
      <c r="BB10">
        <f t="shared" si="0"/>
        <v>610.00899174053438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279.989696514</v>
      </c>
      <c r="L11">
        <v>4.9527468109668122</v>
      </c>
      <c r="M11">
        <v>30.734748068000002</v>
      </c>
      <c r="N11">
        <v>35.684330015873023</v>
      </c>
      <c r="O11">
        <v>58.301984261996814</v>
      </c>
      <c r="P11">
        <v>17.868078799999999</v>
      </c>
      <c r="Q11">
        <v>2.9997360000000004</v>
      </c>
      <c r="R11">
        <v>9.6682716648000007</v>
      </c>
      <c r="S11">
        <v>6.1104257783999998</v>
      </c>
      <c r="T11">
        <v>0</v>
      </c>
      <c r="U11">
        <v>62.111966400000007</v>
      </c>
      <c r="V11">
        <v>0</v>
      </c>
      <c r="W11">
        <v>0</v>
      </c>
      <c r="X11">
        <v>33.20118736079138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1.9722275999999999</v>
      </c>
      <c r="AF11">
        <v>4.4427500000000002</v>
      </c>
      <c r="AG11">
        <v>29.983672799999997</v>
      </c>
      <c r="AH11">
        <v>0</v>
      </c>
      <c r="AI11">
        <v>0</v>
      </c>
      <c r="AJ11">
        <v>0</v>
      </c>
      <c r="AK11">
        <v>23.299319999999998</v>
      </c>
      <c r="AL11">
        <v>39.877399999999994</v>
      </c>
      <c r="AM11">
        <v>0</v>
      </c>
      <c r="AN11">
        <v>0</v>
      </c>
      <c r="AO11">
        <v>0</v>
      </c>
      <c r="AP11">
        <v>3.2069066400000006</v>
      </c>
      <c r="AQ11">
        <v>0</v>
      </c>
      <c r="AR11">
        <v>10.667289600000002</v>
      </c>
      <c r="AS11">
        <v>6.9715797120000005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28.732724396818483</v>
      </c>
      <c r="BB11">
        <f t="shared" si="0"/>
        <v>633.3115936300095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279.98790387600002</v>
      </c>
      <c r="L12">
        <v>4.9527468109668122</v>
      </c>
      <c r="M12">
        <v>30.734748068000002</v>
      </c>
      <c r="N12">
        <v>35.684330015873023</v>
      </c>
      <c r="O12">
        <v>73.117009658100216</v>
      </c>
      <c r="P12">
        <v>17.868078799999999</v>
      </c>
      <c r="Q12">
        <v>2.9997360000000004</v>
      </c>
      <c r="R12">
        <v>9.6682716648000007</v>
      </c>
      <c r="S12">
        <v>6.1104257783999998</v>
      </c>
      <c r="T12">
        <v>0</v>
      </c>
      <c r="U12">
        <v>62.111966400000007</v>
      </c>
      <c r="V12">
        <v>0</v>
      </c>
      <c r="W12">
        <v>0</v>
      </c>
      <c r="X12">
        <v>33.20118736079138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1.9722275999999999</v>
      </c>
      <c r="AF12">
        <v>4.4427500000000002</v>
      </c>
      <c r="AG12">
        <v>29.983672799999997</v>
      </c>
      <c r="AH12">
        <v>0</v>
      </c>
      <c r="AI12">
        <v>0</v>
      </c>
      <c r="AJ12">
        <v>0</v>
      </c>
      <c r="AK12">
        <v>23.299319999999998</v>
      </c>
      <c r="AL12">
        <v>39.877399999999994</v>
      </c>
      <c r="AM12">
        <v>0</v>
      </c>
      <c r="AN12">
        <v>0</v>
      </c>
      <c r="AO12">
        <v>0</v>
      </c>
      <c r="AP12">
        <v>3.2069066400000006</v>
      </c>
      <c r="AQ12">
        <v>0</v>
      </c>
      <c r="AR12">
        <v>10.667289600000002</v>
      </c>
      <c r="AS12">
        <v>6.9715797120000005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29.37561891500944</v>
      </c>
      <c r="BB12">
        <f t="shared" si="0"/>
        <v>647.48193186992194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279.989696514</v>
      </c>
      <c r="L13">
        <v>4.9527468109668122</v>
      </c>
      <c r="M13">
        <v>30.734748068000002</v>
      </c>
      <c r="N13">
        <v>35.684330015873023</v>
      </c>
      <c r="O13">
        <v>61.479896099613377</v>
      </c>
      <c r="P13">
        <v>17.868078799999999</v>
      </c>
      <c r="Q13">
        <v>2.9997360000000004</v>
      </c>
      <c r="R13">
        <v>9.6682716648000007</v>
      </c>
      <c r="S13">
        <v>6.1104257783999998</v>
      </c>
      <c r="T13">
        <v>0</v>
      </c>
      <c r="U13">
        <v>62.111966400000007</v>
      </c>
      <c r="V13">
        <v>0</v>
      </c>
      <c r="W13">
        <v>0</v>
      </c>
      <c r="X13">
        <v>33.20118736079138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1.9722275999999999</v>
      </c>
      <c r="AF13">
        <v>4.4427500000000002</v>
      </c>
      <c r="AG13">
        <v>29.983672799999997</v>
      </c>
      <c r="AH13">
        <v>0</v>
      </c>
      <c r="AI13">
        <v>0</v>
      </c>
      <c r="AJ13">
        <v>0</v>
      </c>
      <c r="AK13">
        <v>23.299319999999998</v>
      </c>
      <c r="AL13">
        <v>17.337999999999997</v>
      </c>
      <c r="AM13">
        <v>0</v>
      </c>
      <c r="AN13">
        <v>0</v>
      </c>
      <c r="AO13">
        <v>0</v>
      </c>
      <c r="AP13">
        <v>1.2377534400000001</v>
      </c>
      <c r="AQ13">
        <v>0</v>
      </c>
      <c r="AR13">
        <v>10.667289600000002</v>
      </c>
      <c r="AS13">
        <v>6.9715797120000005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27.806974362636772</v>
      </c>
      <c r="BB13">
        <f t="shared" si="0"/>
        <v>612.90670230180774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279.98790387600002</v>
      </c>
      <c r="L14">
        <v>4.9527468109668122</v>
      </c>
      <c r="M14">
        <v>30.734748068000002</v>
      </c>
      <c r="N14">
        <v>35.684330015873023</v>
      </c>
      <c r="O14">
        <v>48.344367761125014</v>
      </c>
      <c r="P14">
        <v>17.868078799999999</v>
      </c>
      <c r="Q14">
        <v>2.9997360000000004</v>
      </c>
      <c r="R14">
        <v>9.6682716648000007</v>
      </c>
      <c r="S14">
        <v>6.1104257783999998</v>
      </c>
      <c r="T14">
        <v>0</v>
      </c>
      <c r="U14">
        <v>62.111966400000007</v>
      </c>
      <c r="V14">
        <v>0</v>
      </c>
      <c r="W14">
        <v>0</v>
      </c>
      <c r="X14">
        <v>35.273757120863316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1.9722275999999999</v>
      </c>
      <c r="AF14">
        <v>4.4427500000000002</v>
      </c>
      <c r="AG14">
        <v>29.983672799999997</v>
      </c>
      <c r="AH14">
        <v>0</v>
      </c>
      <c r="AI14">
        <v>0</v>
      </c>
      <c r="AJ14">
        <v>0</v>
      </c>
      <c r="AK14">
        <v>23.299319999999998</v>
      </c>
      <c r="AL14">
        <v>8.6689999999999987</v>
      </c>
      <c r="AM14">
        <v>0</v>
      </c>
      <c r="AN14">
        <v>0</v>
      </c>
      <c r="AO14">
        <v>0</v>
      </c>
      <c r="AP14">
        <v>1.2377534400000001</v>
      </c>
      <c r="AQ14">
        <v>0</v>
      </c>
      <c r="AR14">
        <v>10.667289600000002</v>
      </c>
      <c r="AS14">
        <v>6.9715797120000005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26.950529490243689</v>
      </c>
      <c r="BB14">
        <f t="shared" si="0"/>
        <v>594.02939595778446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279.99021498400003</v>
      </c>
      <c r="L15">
        <v>4.9527468109668122</v>
      </c>
      <c r="M15">
        <v>30.734748068000002</v>
      </c>
      <c r="N15">
        <v>35.684330015873023</v>
      </c>
      <c r="O15">
        <v>58.301984261996814</v>
      </c>
      <c r="P15">
        <v>17.868078799999999</v>
      </c>
      <c r="Q15">
        <v>2.9997360000000004</v>
      </c>
      <c r="R15">
        <v>9.6682716648000007</v>
      </c>
      <c r="S15">
        <v>6.1104257783999998</v>
      </c>
      <c r="T15">
        <v>0</v>
      </c>
      <c r="U15">
        <v>62.111966400000007</v>
      </c>
      <c r="V15">
        <v>0</v>
      </c>
      <c r="W15">
        <v>0</v>
      </c>
      <c r="X15">
        <v>34.028753490647482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1.9722275999999999</v>
      </c>
      <c r="AF15">
        <v>4.4427500000000002</v>
      </c>
      <c r="AG15">
        <v>29.983672799999997</v>
      </c>
      <c r="AH15">
        <v>0</v>
      </c>
      <c r="AI15">
        <v>0</v>
      </c>
      <c r="AJ15">
        <v>0</v>
      </c>
      <c r="AK15">
        <v>23.299319999999998</v>
      </c>
      <c r="AL15">
        <v>8.6689999999999987</v>
      </c>
      <c r="AM15">
        <v>0</v>
      </c>
      <c r="AN15">
        <v>0</v>
      </c>
      <c r="AO15">
        <v>0</v>
      </c>
      <c r="AP15">
        <v>1.2377534400000001</v>
      </c>
      <c r="AQ15">
        <v>0</v>
      </c>
      <c r="AR15">
        <v>10.667289600000002</v>
      </c>
      <c r="AS15">
        <v>6.9715797120000005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27.328757060781449</v>
      </c>
      <c r="BB15">
        <f t="shared" si="0"/>
        <v>602.36609236590266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279.98894230799993</v>
      </c>
      <c r="L16">
        <v>4.9527468109668122</v>
      </c>
      <c r="M16">
        <v>30.734748068000002</v>
      </c>
      <c r="N16">
        <v>35.684330015873023</v>
      </c>
      <c r="O16">
        <v>71.931807626411938</v>
      </c>
      <c r="P16">
        <v>17.868078799999999</v>
      </c>
      <c r="Q16">
        <v>2.9997360000000004</v>
      </c>
      <c r="R16">
        <v>9.6682716648000007</v>
      </c>
      <c r="S16">
        <v>6.1104257783999998</v>
      </c>
      <c r="T16">
        <v>0</v>
      </c>
      <c r="U16">
        <v>62.111966400000007</v>
      </c>
      <c r="V16">
        <v>0</v>
      </c>
      <c r="W16">
        <v>0</v>
      </c>
      <c r="X16">
        <v>34.028753490647482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1.9722275999999999</v>
      </c>
      <c r="AF16">
        <v>4.4427500000000002</v>
      </c>
      <c r="AG16">
        <v>29.983672799999997</v>
      </c>
      <c r="AH16">
        <v>0</v>
      </c>
      <c r="AI16">
        <v>0</v>
      </c>
      <c r="AJ16">
        <v>0</v>
      </c>
      <c r="AK16">
        <v>23.299319999999998</v>
      </c>
      <c r="AL16">
        <v>8.6689999999999987</v>
      </c>
      <c r="AM16">
        <v>0</v>
      </c>
      <c r="AN16">
        <v>0</v>
      </c>
      <c r="AO16">
        <v>0</v>
      </c>
      <c r="AP16">
        <v>1.2377534400000001</v>
      </c>
      <c r="AQ16">
        <v>0</v>
      </c>
      <c r="AR16">
        <v>10.667289600000002</v>
      </c>
      <c r="AS16">
        <v>6.9715797120000005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27.920236190796977</v>
      </c>
      <c r="BB16">
        <f t="shared" si="0"/>
        <v>615.40316392430202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280.54869520199998</v>
      </c>
      <c r="L17">
        <v>4.9527468109668122</v>
      </c>
      <c r="M17">
        <v>30.734748068000002</v>
      </c>
      <c r="N17">
        <v>35.684330015873023</v>
      </c>
      <c r="O17">
        <v>55.931580198620274</v>
      </c>
      <c r="P17">
        <v>17.868078799999999</v>
      </c>
      <c r="Q17">
        <v>2.9997360000000004</v>
      </c>
      <c r="R17">
        <v>9.6682716648000007</v>
      </c>
      <c r="S17">
        <v>6.1104257783999998</v>
      </c>
      <c r="T17">
        <v>0</v>
      </c>
      <c r="U17">
        <v>62.111966400000007</v>
      </c>
      <c r="V17">
        <v>0</v>
      </c>
      <c r="W17">
        <v>0</v>
      </c>
      <c r="X17">
        <v>34.028753490647482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1.9722275999999999</v>
      </c>
      <c r="AF17">
        <v>4.4427500000000002</v>
      </c>
      <c r="AG17">
        <v>29.983672799999997</v>
      </c>
      <c r="AH17">
        <v>0</v>
      </c>
      <c r="AI17">
        <v>0</v>
      </c>
      <c r="AJ17">
        <v>0</v>
      </c>
      <c r="AK17">
        <v>23.299319999999998</v>
      </c>
      <c r="AL17">
        <v>8.6689999999999987</v>
      </c>
      <c r="AM17">
        <v>0</v>
      </c>
      <c r="AN17">
        <v>0</v>
      </c>
      <c r="AO17">
        <v>0</v>
      </c>
      <c r="AP17">
        <v>3.2069066400000006</v>
      </c>
      <c r="AQ17">
        <v>0</v>
      </c>
      <c r="AR17">
        <v>10.667289600000002</v>
      </c>
      <c r="AS17">
        <v>6.9715797120000005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27.335581103230929</v>
      </c>
      <c r="BB17">
        <f t="shared" si="0"/>
        <v>602.51649767807669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280.54775076599998</v>
      </c>
      <c r="L18">
        <v>4.9527468109668122</v>
      </c>
      <c r="M18">
        <v>30.734748068000002</v>
      </c>
      <c r="N18">
        <v>35.684330015873023</v>
      </c>
      <c r="O18">
        <v>41.709155818360998</v>
      </c>
      <c r="P18">
        <v>17.868078799999999</v>
      </c>
      <c r="Q18">
        <v>2.9997360000000004</v>
      </c>
      <c r="R18">
        <v>9.6682716648000007</v>
      </c>
      <c r="S18">
        <v>6.1104257783999998</v>
      </c>
      <c r="T18">
        <v>0</v>
      </c>
      <c r="U18">
        <v>62.111966400000007</v>
      </c>
      <c r="V18">
        <v>0</v>
      </c>
      <c r="W18">
        <v>0</v>
      </c>
      <c r="X18">
        <v>33.478661367625904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1.9722275999999999</v>
      </c>
      <c r="AF18">
        <v>4.4427500000000002</v>
      </c>
      <c r="AG18">
        <v>29.983672799999997</v>
      </c>
      <c r="AH18">
        <v>0</v>
      </c>
      <c r="AI18">
        <v>0</v>
      </c>
      <c r="AJ18">
        <v>0</v>
      </c>
      <c r="AK18">
        <v>23.299319999999998</v>
      </c>
      <c r="AL18">
        <v>8.6689999999999987</v>
      </c>
      <c r="AM18">
        <v>0</v>
      </c>
      <c r="AN18">
        <v>0</v>
      </c>
      <c r="AO18">
        <v>0</v>
      </c>
      <c r="AP18">
        <v>3.2069066400000006</v>
      </c>
      <c r="AQ18">
        <v>0</v>
      </c>
      <c r="AR18">
        <v>10.667289600000002</v>
      </c>
      <c r="AS18">
        <v>6.9715797120000005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26.694412791458568</v>
      </c>
      <c r="BB18">
        <f t="shared" si="0"/>
        <v>588.38420505056808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280.54869520199998</v>
      </c>
      <c r="L19">
        <v>4.9527468109668122</v>
      </c>
      <c r="M19">
        <v>32.298115095999997</v>
      </c>
      <c r="N19">
        <v>35.684330015873023</v>
      </c>
      <c r="O19">
        <v>53.770671853763929</v>
      </c>
      <c r="P19">
        <v>17.868078799999999</v>
      </c>
      <c r="Q19">
        <v>2.9997360000000004</v>
      </c>
      <c r="R19">
        <v>9.6682716648000007</v>
      </c>
      <c r="S19">
        <v>6.1104257783999998</v>
      </c>
      <c r="T19">
        <v>0</v>
      </c>
      <c r="U19">
        <v>62.111966400000007</v>
      </c>
      <c r="V19">
        <v>0</v>
      </c>
      <c r="W19">
        <v>0</v>
      </c>
      <c r="X19">
        <v>31.329759343165478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1.9722275999999999</v>
      </c>
      <c r="AF19">
        <v>4.4427500000000002</v>
      </c>
      <c r="AG19">
        <v>29.983672799999997</v>
      </c>
      <c r="AH19">
        <v>0</v>
      </c>
      <c r="AI19">
        <v>0</v>
      </c>
      <c r="AJ19">
        <v>0</v>
      </c>
      <c r="AK19">
        <v>23.299319999999998</v>
      </c>
      <c r="AL19">
        <v>8.6689999999999987</v>
      </c>
      <c r="AM19">
        <v>0</v>
      </c>
      <c r="AN19">
        <v>0</v>
      </c>
      <c r="AO19">
        <v>0</v>
      </c>
      <c r="AP19">
        <v>3.2069066400000006</v>
      </c>
      <c r="AQ19">
        <v>0</v>
      </c>
      <c r="AR19">
        <v>10.667289600000002</v>
      </c>
      <c r="AS19">
        <v>6.9715797120000005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27.192512196237708</v>
      </c>
      <c r="BB19">
        <f t="shared" si="0"/>
        <v>599.36303112073153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280.54775076599998</v>
      </c>
      <c r="L20">
        <v>4.9527468109668122</v>
      </c>
      <c r="M20">
        <v>32.298115095999997</v>
      </c>
      <c r="N20">
        <v>35.684330015873023</v>
      </c>
      <c r="O20">
        <v>67.353863444242279</v>
      </c>
      <c r="P20">
        <v>17.868078799999999</v>
      </c>
      <c r="Q20">
        <v>2.9997360000000004</v>
      </c>
      <c r="R20">
        <v>9.6682716648000007</v>
      </c>
      <c r="S20">
        <v>6.1104257783999998</v>
      </c>
      <c r="T20">
        <v>0</v>
      </c>
      <c r="U20">
        <v>62.111966400000007</v>
      </c>
      <c r="V20">
        <v>0</v>
      </c>
      <c r="W20">
        <v>0</v>
      </c>
      <c r="X20">
        <v>29.558830166546759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1.9722275999999999</v>
      </c>
      <c r="AF20">
        <v>4.4427500000000002</v>
      </c>
      <c r="AG20">
        <v>29.983672799999997</v>
      </c>
      <c r="AH20">
        <v>0</v>
      </c>
      <c r="AI20">
        <v>0</v>
      </c>
      <c r="AJ20">
        <v>0</v>
      </c>
      <c r="AK20">
        <v>23.299319999999998</v>
      </c>
      <c r="AL20">
        <v>8.6689999999999987</v>
      </c>
      <c r="AM20">
        <v>0</v>
      </c>
      <c r="AN20">
        <v>0</v>
      </c>
      <c r="AO20">
        <v>0</v>
      </c>
      <c r="AP20">
        <v>3.2069066400000006</v>
      </c>
      <c r="AQ20">
        <v>0</v>
      </c>
      <c r="AR20">
        <v>10.667289600000002</v>
      </c>
      <c r="AS20">
        <v>6.9715797120000005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27.705122738852218</v>
      </c>
      <c r="BB20">
        <f t="shared" si="0"/>
        <v>610.66173855597663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280.54869520199998</v>
      </c>
      <c r="L21">
        <v>4.9527468109668122</v>
      </c>
      <c r="M21">
        <v>29.963985919999999</v>
      </c>
      <c r="N21">
        <v>35.684330015873023</v>
      </c>
      <c r="O21">
        <v>59.487186293685092</v>
      </c>
      <c r="P21">
        <v>17.868078799999999</v>
      </c>
      <c r="Q21">
        <v>2.9997360000000004</v>
      </c>
      <c r="R21">
        <v>9.6682716648000007</v>
      </c>
      <c r="S21">
        <v>5.9258229912000004</v>
      </c>
      <c r="T21">
        <v>0</v>
      </c>
      <c r="U21">
        <v>62.111966400000007</v>
      </c>
      <c r="V21">
        <v>0</v>
      </c>
      <c r="W21">
        <v>0</v>
      </c>
      <c r="X21">
        <v>34.697990178776983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1.9722275999999999</v>
      </c>
      <c r="AF21">
        <v>4.4427500000000002</v>
      </c>
      <c r="AG21">
        <v>29.983672799999997</v>
      </c>
      <c r="AH21">
        <v>0</v>
      </c>
      <c r="AI21">
        <v>0</v>
      </c>
      <c r="AJ21">
        <v>0</v>
      </c>
      <c r="AK21">
        <v>23.299319999999998</v>
      </c>
      <c r="AL21">
        <v>8.6689999999999987</v>
      </c>
      <c r="AM21">
        <v>0</v>
      </c>
      <c r="AN21">
        <v>0</v>
      </c>
      <c r="AO21">
        <v>0</v>
      </c>
      <c r="AP21">
        <v>3.2069066400000006</v>
      </c>
      <c r="AQ21">
        <v>0</v>
      </c>
      <c r="AR21">
        <v>10.667289600000002</v>
      </c>
      <c r="AS21">
        <v>6.9715797120000005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27.477476329063222</v>
      </c>
      <c r="BB21">
        <f t="shared" si="0"/>
        <v>605.64408030023878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280.54775076599998</v>
      </c>
      <c r="L22">
        <v>4.9527468109668122</v>
      </c>
      <c r="M22">
        <v>29.963985919999999</v>
      </c>
      <c r="N22">
        <v>35.684330015873023</v>
      </c>
      <c r="O22">
        <v>58.301984261996814</v>
      </c>
      <c r="P22">
        <v>17.868078799999999</v>
      </c>
      <c r="Q22">
        <v>2.9997360000000004</v>
      </c>
      <c r="R22">
        <v>9.6682716648000007</v>
      </c>
      <c r="S22">
        <v>5.9258229912000004</v>
      </c>
      <c r="T22">
        <v>0</v>
      </c>
      <c r="U22">
        <v>62.111966400000007</v>
      </c>
      <c r="V22">
        <v>0</v>
      </c>
      <c r="W22">
        <v>0</v>
      </c>
      <c r="X22">
        <v>26.619040325179864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1.9722275999999999</v>
      </c>
      <c r="AF22">
        <v>4.4427500000000002</v>
      </c>
      <c r="AG22">
        <v>29.983672799999997</v>
      </c>
      <c r="AH22">
        <v>0</v>
      </c>
      <c r="AI22">
        <v>0</v>
      </c>
      <c r="AJ22">
        <v>0</v>
      </c>
      <c r="AK22">
        <v>23.299319999999998</v>
      </c>
      <c r="AL22">
        <v>8.6689999999999987</v>
      </c>
      <c r="AM22">
        <v>0</v>
      </c>
      <c r="AN22">
        <v>0</v>
      </c>
      <c r="AO22">
        <v>0</v>
      </c>
      <c r="AP22">
        <v>3.0943836</v>
      </c>
      <c r="AQ22">
        <v>0</v>
      </c>
      <c r="AR22">
        <v>10.667289600000002</v>
      </c>
      <c r="AS22">
        <v>6.9715797120000005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27.070487665368482</v>
      </c>
      <c r="BB22">
        <f t="shared" si="0"/>
        <v>596.67344960264802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280.33035368399999</v>
      </c>
      <c r="L23">
        <v>4.7474747474747483</v>
      </c>
      <c r="M23">
        <v>29.963985919999999</v>
      </c>
      <c r="N23">
        <v>35.684330015873023</v>
      </c>
      <c r="O23">
        <v>62.45019137290577</v>
      </c>
      <c r="P23">
        <v>17.868078799999999</v>
      </c>
      <c r="Q23">
        <v>2.9997360000000004</v>
      </c>
      <c r="R23">
        <v>8.1614133576000008</v>
      </c>
      <c r="S23">
        <v>5.3738039304000003</v>
      </c>
      <c r="T23">
        <v>0</v>
      </c>
      <c r="U23">
        <v>62.111966400000007</v>
      </c>
      <c r="V23">
        <v>0</v>
      </c>
      <c r="W23">
        <v>0</v>
      </c>
      <c r="X23">
        <v>36.660788525179868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1.9722275999999999</v>
      </c>
      <c r="AF23">
        <v>4.4427500000000002</v>
      </c>
      <c r="AG23">
        <v>29.983672799999997</v>
      </c>
      <c r="AH23">
        <v>0</v>
      </c>
      <c r="AI23">
        <v>0</v>
      </c>
      <c r="AJ23">
        <v>0</v>
      </c>
      <c r="AK23">
        <v>23.299319999999998</v>
      </c>
      <c r="AL23">
        <v>8.6689999999999987</v>
      </c>
      <c r="AM23">
        <v>0</v>
      </c>
      <c r="AN23">
        <v>0</v>
      </c>
      <c r="AO23">
        <v>0</v>
      </c>
      <c r="AP23">
        <v>1.4065380000000001</v>
      </c>
      <c r="AQ23">
        <v>0</v>
      </c>
      <c r="AR23">
        <v>10.667289600000002</v>
      </c>
      <c r="AS23">
        <v>6.9715797120000005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27.505379346798321</v>
      </c>
      <c r="BB23">
        <f t="shared" si="0"/>
        <v>606.25912111863499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280.32922423999997</v>
      </c>
      <c r="L24">
        <v>4.7474747474747483</v>
      </c>
      <c r="M24">
        <v>29.963985919999999</v>
      </c>
      <c r="N24">
        <v>35.684330015873023</v>
      </c>
      <c r="O24">
        <v>62.45019137290577</v>
      </c>
      <c r="P24">
        <v>17.868078799999999</v>
      </c>
      <c r="Q24">
        <v>2.9997360000000004</v>
      </c>
      <c r="R24">
        <v>8.1614133576000008</v>
      </c>
      <c r="S24">
        <v>5.3738039304000003</v>
      </c>
      <c r="T24">
        <v>0</v>
      </c>
      <c r="U24">
        <v>62.111966400000007</v>
      </c>
      <c r="V24">
        <v>0</v>
      </c>
      <c r="W24">
        <v>0</v>
      </c>
      <c r="X24">
        <v>42.370500755395689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1.9722275999999999</v>
      </c>
      <c r="AF24">
        <v>4.4427500000000002</v>
      </c>
      <c r="AG24">
        <v>29.983672799999997</v>
      </c>
      <c r="AH24">
        <v>0</v>
      </c>
      <c r="AI24">
        <v>0</v>
      </c>
      <c r="AJ24">
        <v>0</v>
      </c>
      <c r="AK24">
        <v>23.299319999999998</v>
      </c>
      <c r="AL24">
        <v>8.6689999999999987</v>
      </c>
      <c r="AM24">
        <v>0</v>
      </c>
      <c r="AN24">
        <v>0</v>
      </c>
      <c r="AO24">
        <v>0</v>
      </c>
      <c r="AP24">
        <v>1.4065380000000001</v>
      </c>
      <c r="AQ24">
        <v>0</v>
      </c>
      <c r="AR24">
        <v>10.667289600000002</v>
      </c>
      <c r="AS24">
        <v>6.9715797120000005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27.753131621589688</v>
      </c>
      <c r="BB24">
        <f t="shared" si="0"/>
        <v>611.71995163005954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280.32612535600003</v>
      </c>
      <c r="L25">
        <v>4.7474747474747483</v>
      </c>
      <c r="M25">
        <v>29.963985919999999</v>
      </c>
      <c r="N25">
        <v>37.880361761904766</v>
      </c>
      <c r="O25">
        <v>73.284374999999997</v>
      </c>
      <c r="P25">
        <v>17.868078799999999</v>
      </c>
      <c r="Q25">
        <v>2.9997360000000004</v>
      </c>
      <c r="R25">
        <v>8.1614133576000008</v>
      </c>
      <c r="S25">
        <v>5.6537473752</v>
      </c>
      <c r="T25">
        <v>0</v>
      </c>
      <c r="U25">
        <v>62.111966400000007</v>
      </c>
      <c r="V25">
        <v>0</v>
      </c>
      <c r="W25">
        <v>0</v>
      </c>
      <c r="X25">
        <v>52.472299316546767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1.9722275999999999</v>
      </c>
      <c r="AF25">
        <v>4.4427500000000002</v>
      </c>
      <c r="AG25">
        <v>29.983672799999997</v>
      </c>
      <c r="AH25">
        <v>0</v>
      </c>
      <c r="AI25">
        <v>0</v>
      </c>
      <c r="AJ25">
        <v>0</v>
      </c>
      <c r="AK25">
        <v>23.299319999999998</v>
      </c>
      <c r="AL25">
        <v>8.6689999999999987</v>
      </c>
      <c r="AM25">
        <v>0</v>
      </c>
      <c r="AN25">
        <v>0</v>
      </c>
      <c r="AO25">
        <v>0</v>
      </c>
      <c r="AP25">
        <v>1.4065380000000001</v>
      </c>
      <c r="AQ25">
        <v>0</v>
      </c>
      <c r="AR25">
        <v>10.667289600000002</v>
      </c>
      <c r="AS25">
        <v>6.9715797120000005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28.769076190750056</v>
      </c>
      <c r="BB25">
        <f t="shared" si="0"/>
        <v>634.11286555597621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280.32499292799992</v>
      </c>
      <c r="L26">
        <v>4.7474747474747483</v>
      </c>
      <c r="M26">
        <v>63.774399999999993</v>
      </c>
      <c r="N26">
        <v>51.881250000000001</v>
      </c>
      <c r="O26">
        <v>73.284374999999997</v>
      </c>
      <c r="P26">
        <v>16.217427199999999</v>
      </c>
      <c r="Q26">
        <v>2.9997360000000004</v>
      </c>
      <c r="R26">
        <v>8.1614133576000008</v>
      </c>
      <c r="S26">
        <v>5.6537473752</v>
      </c>
      <c r="T26">
        <v>0</v>
      </c>
      <c r="U26">
        <v>62.111966400000007</v>
      </c>
      <c r="V26">
        <v>0</v>
      </c>
      <c r="W26">
        <v>0</v>
      </c>
      <c r="X26">
        <v>45.884169820143896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1.9722275999999999</v>
      </c>
      <c r="AF26">
        <v>4.4427500000000002</v>
      </c>
      <c r="AG26">
        <v>29.983672799999997</v>
      </c>
      <c r="AH26">
        <v>10.273283279999999</v>
      </c>
      <c r="AI26">
        <v>0</v>
      </c>
      <c r="AJ26">
        <v>0</v>
      </c>
      <c r="AK26">
        <v>23.299319999999998</v>
      </c>
      <c r="AL26">
        <v>8.6689999999999987</v>
      </c>
      <c r="AM26">
        <v>0</v>
      </c>
      <c r="AN26">
        <v>0</v>
      </c>
      <c r="AO26">
        <v>0</v>
      </c>
      <c r="AP26">
        <v>1.4065380000000001</v>
      </c>
      <c r="AQ26">
        <v>0</v>
      </c>
      <c r="AR26">
        <v>10.667289600000002</v>
      </c>
      <c r="AS26">
        <v>6.9715797120000005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30.93233477268231</v>
      </c>
      <c r="BB26">
        <f t="shared" si="0"/>
        <v>681.79427904773627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441.52755999999999</v>
      </c>
      <c r="L27">
        <v>5.3679653679653692</v>
      </c>
      <c r="M27">
        <v>63.774399999999993</v>
      </c>
      <c r="N27">
        <v>51.881250000000001</v>
      </c>
      <c r="O27">
        <v>73.284374999999997</v>
      </c>
      <c r="P27">
        <v>16.217427199999999</v>
      </c>
      <c r="Q27">
        <v>5.0120669520000005</v>
      </c>
      <c r="R27">
        <v>9.9336938400000001</v>
      </c>
      <c r="S27">
        <v>6.6101796000000004</v>
      </c>
      <c r="T27">
        <v>0</v>
      </c>
      <c r="U27">
        <v>62.111966400000007</v>
      </c>
      <c r="V27">
        <v>0</v>
      </c>
      <c r="W27">
        <v>0</v>
      </c>
      <c r="X27">
        <v>53.698042769784173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1.9722275999999999</v>
      </c>
      <c r="AF27">
        <v>4.4427500000000002</v>
      </c>
      <c r="AG27">
        <v>29.983672799999997</v>
      </c>
      <c r="AH27">
        <v>20.546566559999999</v>
      </c>
      <c r="AI27">
        <v>0</v>
      </c>
      <c r="AJ27">
        <v>0</v>
      </c>
      <c r="AK27">
        <v>23.299319999999998</v>
      </c>
      <c r="AL27">
        <v>8.6689999999999987</v>
      </c>
      <c r="AM27">
        <v>0</v>
      </c>
      <c r="AN27">
        <v>0</v>
      </c>
      <c r="AO27">
        <v>0</v>
      </c>
      <c r="AP27">
        <v>1.4065380000000001</v>
      </c>
      <c r="AQ27">
        <v>10.786490000000002</v>
      </c>
      <c r="AR27">
        <v>10.667289600000002</v>
      </c>
      <c r="AS27">
        <v>6.9715797120000005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39.41433347573458</v>
      </c>
      <c r="BB27">
        <f t="shared" si="0"/>
        <v>868.75002792601492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448.54659940000005</v>
      </c>
      <c r="L28">
        <v>6.5512265512265522</v>
      </c>
      <c r="M28">
        <v>63.774399999999993</v>
      </c>
      <c r="N28">
        <v>51.881250000000001</v>
      </c>
      <c r="O28">
        <v>73.284374999999997</v>
      </c>
      <c r="P28">
        <v>20.544224999999997</v>
      </c>
      <c r="Q28">
        <v>7.9547069519999996</v>
      </c>
      <c r="R28">
        <v>15.645621599999998</v>
      </c>
      <c r="S28">
        <v>10.166162399999999</v>
      </c>
      <c r="T28">
        <v>0</v>
      </c>
      <c r="U28">
        <v>62.111966400000007</v>
      </c>
      <c r="V28">
        <v>0</v>
      </c>
      <c r="W28">
        <v>0</v>
      </c>
      <c r="X28">
        <v>64.790136016187049</v>
      </c>
      <c r="Y28">
        <v>0</v>
      </c>
      <c r="Z28">
        <v>0</v>
      </c>
      <c r="AA28">
        <v>0</v>
      </c>
      <c r="AB28">
        <v>0</v>
      </c>
      <c r="AC28">
        <v>0</v>
      </c>
      <c r="AD28">
        <v>4.0032640800000001</v>
      </c>
      <c r="AE28">
        <v>1.9722275999999999</v>
      </c>
      <c r="AF28">
        <v>4.4427500000000002</v>
      </c>
      <c r="AG28">
        <v>29.983672799999997</v>
      </c>
      <c r="AH28">
        <v>30.819849840000003</v>
      </c>
      <c r="AI28">
        <v>0</v>
      </c>
      <c r="AJ28">
        <v>0</v>
      </c>
      <c r="AK28">
        <v>23.299319999999998</v>
      </c>
      <c r="AL28">
        <v>8.6689999999999987</v>
      </c>
      <c r="AM28">
        <v>0</v>
      </c>
      <c r="AN28">
        <v>0</v>
      </c>
      <c r="AO28">
        <v>0</v>
      </c>
      <c r="AP28">
        <v>1.18149192</v>
      </c>
      <c r="AQ28">
        <v>21.572980000000001</v>
      </c>
      <c r="AR28">
        <v>10.667289600000002</v>
      </c>
      <c r="AS28">
        <v>6.9715797120000005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42.047400252138324</v>
      </c>
      <c r="BB28">
        <f t="shared" si="0"/>
        <v>926.78669461927529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512.08580659999984</v>
      </c>
      <c r="L29">
        <v>6.6233766233766245</v>
      </c>
      <c r="M29">
        <v>63.774399999999993</v>
      </c>
      <c r="N29">
        <v>51.881250000000001</v>
      </c>
      <c r="O29">
        <v>73.284374999999997</v>
      </c>
      <c r="P29">
        <v>20.544224999999997</v>
      </c>
      <c r="Q29">
        <v>9.584138952</v>
      </c>
      <c r="R29">
        <v>18.596485619999999</v>
      </c>
      <c r="S29">
        <v>11.590531920000002</v>
      </c>
      <c r="T29">
        <v>0</v>
      </c>
      <c r="U29">
        <v>62.111966400000007</v>
      </c>
      <c r="V29">
        <v>0</v>
      </c>
      <c r="W29">
        <v>0</v>
      </c>
      <c r="X29">
        <v>64.790136016187049</v>
      </c>
      <c r="Y29">
        <v>0</v>
      </c>
      <c r="Z29">
        <v>0</v>
      </c>
      <c r="AA29">
        <v>0</v>
      </c>
      <c r="AB29">
        <v>0</v>
      </c>
      <c r="AC29">
        <v>4.2505073280000003</v>
      </c>
      <c r="AD29">
        <v>8.006528160000002</v>
      </c>
      <c r="AE29">
        <v>1.9722275999999999</v>
      </c>
      <c r="AF29">
        <v>6.1515000000000013</v>
      </c>
      <c r="AG29">
        <v>29.983672799999997</v>
      </c>
      <c r="AH29">
        <v>41.093133119999997</v>
      </c>
      <c r="AI29">
        <v>0</v>
      </c>
      <c r="AJ29">
        <v>0</v>
      </c>
      <c r="AK29">
        <v>23.299319999999998</v>
      </c>
      <c r="AL29">
        <v>8.6689999999999987</v>
      </c>
      <c r="AM29">
        <v>0</v>
      </c>
      <c r="AN29">
        <v>0</v>
      </c>
      <c r="AO29">
        <v>0</v>
      </c>
      <c r="AP29">
        <v>1.18149192</v>
      </c>
      <c r="AQ29">
        <v>32.359469999999995</v>
      </c>
      <c r="AR29">
        <v>10.667289600000002</v>
      </c>
      <c r="AS29">
        <v>6.9715797120000005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46.415102525199536</v>
      </c>
      <c r="BB29">
        <f t="shared" si="0"/>
        <v>1023.0573098463639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512.08580659999984</v>
      </c>
      <c r="L30">
        <v>6.6233766233766245</v>
      </c>
      <c r="M30">
        <v>63.774399999999993</v>
      </c>
      <c r="N30">
        <v>51.881250000000001</v>
      </c>
      <c r="O30">
        <v>73.284374999999997</v>
      </c>
      <c r="P30">
        <v>20.544224999999997</v>
      </c>
      <c r="Q30">
        <v>9.584138952</v>
      </c>
      <c r="R30">
        <v>18.617731920000001</v>
      </c>
      <c r="S30">
        <v>11.590531920000002</v>
      </c>
      <c r="T30">
        <v>0</v>
      </c>
      <c r="U30">
        <v>62.111966400000007</v>
      </c>
      <c r="V30">
        <v>0</v>
      </c>
      <c r="W30">
        <v>0</v>
      </c>
      <c r="X30">
        <v>64.790136016187049</v>
      </c>
      <c r="Y30">
        <v>0</v>
      </c>
      <c r="Z30">
        <v>0</v>
      </c>
      <c r="AA30">
        <v>0</v>
      </c>
      <c r="AB30">
        <v>5.7842815679999999</v>
      </c>
      <c r="AC30">
        <v>4.2505073280000003</v>
      </c>
      <c r="AD30">
        <v>12.009792239999999</v>
      </c>
      <c r="AE30">
        <v>8.4524039999999996</v>
      </c>
      <c r="AF30">
        <v>12.303000000000003</v>
      </c>
      <c r="AG30">
        <v>29.983672799999997</v>
      </c>
      <c r="AH30">
        <v>41.093133119999997</v>
      </c>
      <c r="AI30">
        <v>1.1182032</v>
      </c>
      <c r="AJ30">
        <v>0</v>
      </c>
      <c r="AK30">
        <v>23.299319999999998</v>
      </c>
      <c r="AL30">
        <v>8.6689999999999987</v>
      </c>
      <c r="AM30">
        <v>0</v>
      </c>
      <c r="AN30">
        <v>0</v>
      </c>
      <c r="AO30">
        <v>0</v>
      </c>
      <c r="AP30">
        <v>1.18149192</v>
      </c>
      <c r="AQ30">
        <v>43.145960000000002</v>
      </c>
      <c r="AR30">
        <v>10.667289600000002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47.905682285581399</v>
      </c>
      <c r="BB30">
        <f t="shared" si="0"/>
        <v>1055.9118916339823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512.08580659999984</v>
      </c>
      <c r="L31">
        <v>6.6233766233766245</v>
      </c>
      <c r="M31">
        <v>63.774399999999993</v>
      </c>
      <c r="N31">
        <v>51.881250000000001</v>
      </c>
      <c r="O31">
        <v>73.284374999999997</v>
      </c>
      <c r="P31">
        <v>20.544224999999997</v>
      </c>
      <c r="Q31">
        <v>9.584138952</v>
      </c>
      <c r="R31">
        <v>18.617731920000001</v>
      </c>
      <c r="S31">
        <v>11.590531920000002</v>
      </c>
      <c r="T31">
        <v>0</v>
      </c>
      <c r="U31">
        <v>62.111966400000007</v>
      </c>
      <c r="V31">
        <v>0</v>
      </c>
      <c r="W31">
        <v>0</v>
      </c>
      <c r="X31">
        <v>64.790136016187049</v>
      </c>
      <c r="Y31">
        <v>0</v>
      </c>
      <c r="Z31">
        <v>5.756857919999999</v>
      </c>
      <c r="AA31">
        <v>0</v>
      </c>
      <c r="AB31">
        <v>11.568563136</v>
      </c>
      <c r="AC31">
        <v>8.5094038151999989</v>
      </c>
      <c r="AD31">
        <v>12.0376410336</v>
      </c>
      <c r="AE31">
        <v>21.7125353952</v>
      </c>
      <c r="AF31">
        <v>21.188500000000001</v>
      </c>
      <c r="AG31">
        <v>29.983672799999997</v>
      </c>
      <c r="AH31">
        <v>51.366416400000006</v>
      </c>
      <c r="AI31">
        <v>7.2683207999999997</v>
      </c>
      <c r="AJ31">
        <v>0</v>
      </c>
      <c r="AK31">
        <v>23.299319999999998</v>
      </c>
      <c r="AL31">
        <v>8.6689999999999987</v>
      </c>
      <c r="AM31">
        <v>0</v>
      </c>
      <c r="AN31">
        <v>0</v>
      </c>
      <c r="AO31">
        <v>0</v>
      </c>
      <c r="AP31">
        <v>1.18149192</v>
      </c>
      <c r="AQ31">
        <v>43.145960000000002</v>
      </c>
      <c r="AR31">
        <v>10.667289600000002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50.266508560540395</v>
      </c>
      <c r="BB31">
        <f t="shared" si="0"/>
        <v>1107.9479824030236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512.08580659999984</v>
      </c>
      <c r="L32">
        <v>9.4250000000000007</v>
      </c>
      <c r="M32">
        <v>63.774399999999993</v>
      </c>
      <c r="N32">
        <v>51.881250000000001</v>
      </c>
      <c r="O32">
        <v>73.284374999999997</v>
      </c>
      <c r="P32">
        <v>20.544224999999997</v>
      </c>
      <c r="Q32">
        <v>9.584138952</v>
      </c>
      <c r="R32">
        <v>18.617731920000001</v>
      </c>
      <c r="S32">
        <v>11.590531920000002</v>
      </c>
      <c r="T32">
        <v>0</v>
      </c>
      <c r="U32">
        <v>62.111966400000007</v>
      </c>
      <c r="V32">
        <v>0</v>
      </c>
      <c r="W32">
        <v>0</v>
      </c>
      <c r="X32">
        <v>64.790136016187049</v>
      </c>
      <c r="Y32">
        <v>0</v>
      </c>
      <c r="Z32">
        <v>5.756857919999999</v>
      </c>
      <c r="AA32">
        <v>0</v>
      </c>
      <c r="AB32">
        <v>17.352844703999995</v>
      </c>
      <c r="AC32">
        <v>8.5094038151999989</v>
      </c>
      <c r="AD32">
        <v>12.0376410336</v>
      </c>
      <c r="AE32">
        <v>21.7125353952</v>
      </c>
      <c r="AF32">
        <v>21.188500000000001</v>
      </c>
      <c r="AG32">
        <v>29.983672799999997</v>
      </c>
      <c r="AH32">
        <v>51.366416400000006</v>
      </c>
      <c r="AI32">
        <v>7.2683207999999997</v>
      </c>
      <c r="AJ32">
        <v>0</v>
      </c>
      <c r="AK32">
        <v>23.299319999999998</v>
      </c>
      <c r="AL32">
        <v>8.6689999999999987</v>
      </c>
      <c r="AM32">
        <v>0</v>
      </c>
      <c r="AN32">
        <v>0</v>
      </c>
      <c r="AO32">
        <v>0</v>
      </c>
      <c r="AP32">
        <v>1.18149192</v>
      </c>
      <c r="AQ32">
        <v>43.145960000000002</v>
      </c>
      <c r="AR32">
        <v>10.667289600000002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50.639136943870831</v>
      </c>
      <c r="BB32">
        <f t="shared" si="0"/>
        <v>1116.1612589643164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512.08580659999984</v>
      </c>
      <c r="L33">
        <v>9.4250000000000007</v>
      </c>
      <c r="M33">
        <v>63.774399999999993</v>
      </c>
      <c r="N33">
        <v>51.881250000000001</v>
      </c>
      <c r="O33">
        <v>73.284374999999997</v>
      </c>
      <c r="P33">
        <v>20.544224999999997</v>
      </c>
      <c r="Q33">
        <v>9.584138952</v>
      </c>
      <c r="R33">
        <v>18.617731920000001</v>
      </c>
      <c r="S33">
        <v>11.590531920000002</v>
      </c>
      <c r="T33">
        <v>0</v>
      </c>
      <c r="U33">
        <v>62.111966400000007</v>
      </c>
      <c r="V33">
        <v>0</v>
      </c>
      <c r="W33">
        <v>0</v>
      </c>
      <c r="X33">
        <v>64.790136016187049</v>
      </c>
      <c r="Y33">
        <v>0</v>
      </c>
      <c r="Z33">
        <v>5.756857919999999</v>
      </c>
      <c r="AA33">
        <v>0</v>
      </c>
      <c r="AB33">
        <v>17.352844703999995</v>
      </c>
      <c r="AC33">
        <v>8.5094038151999989</v>
      </c>
      <c r="AD33">
        <v>12.0376410336</v>
      </c>
      <c r="AE33">
        <v>21.7125353952</v>
      </c>
      <c r="AF33">
        <v>21.188500000000001</v>
      </c>
      <c r="AG33">
        <v>29.983672799999997</v>
      </c>
      <c r="AH33">
        <v>51.366416400000006</v>
      </c>
      <c r="AI33">
        <v>7.2683207999999997</v>
      </c>
      <c r="AJ33">
        <v>0</v>
      </c>
      <c r="AK33">
        <v>23.299319999999998</v>
      </c>
      <c r="AL33">
        <v>8.6689999999999987</v>
      </c>
      <c r="AM33">
        <v>0</v>
      </c>
      <c r="AN33">
        <v>0</v>
      </c>
      <c r="AO33">
        <v>0</v>
      </c>
      <c r="AP33">
        <v>1.18149192</v>
      </c>
      <c r="AQ33">
        <v>43.145960000000002</v>
      </c>
      <c r="AR33">
        <v>17.698003200000002</v>
      </c>
      <c r="AS33">
        <v>6.9715797120000005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50.944269826270833</v>
      </c>
      <c r="BB33">
        <f t="shared" si="0"/>
        <v>1122.8868396819164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512.08580659999984</v>
      </c>
      <c r="L34">
        <v>9.4250000000000007</v>
      </c>
      <c r="M34">
        <v>63.774399999999993</v>
      </c>
      <c r="N34">
        <v>51.881250000000001</v>
      </c>
      <c r="O34">
        <v>73.284374999999997</v>
      </c>
      <c r="P34">
        <v>20.544224999999997</v>
      </c>
      <c r="Q34">
        <v>9.584138952</v>
      </c>
      <c r="R34">
        <v>18.617731920000001</v>
      </c>
      <c r="S34">
        <v>11.590531920000002</v>
      </c>
      <c r="T34">
        <v>0</v>
      </c>
      <c r="U34">
        <v>62.111966400000007</v>
      </c>
      <c r="V34">
        <v>0</v>
      </c>
      <c r="W34">
        <v>0</v>
      </c>
      <c r="X34">
        <v>64.790136016187049</v>
      </c>
      <c r="Y34">
        <v>0</v>
      </c>
      <c r="Z34">
        <v>5.756857919999999</v>
      </c>
      <c r="AA34">
        <v>0</v>
      </c>
      <c r="AB34">
        <v>17.352844703999995</v>
      </c>
      <c r="AC34">
        <v>8.5094038151999989</v>
      </c>
      <c r="AD34">
        <v>12.0376410336</v>
      </c>
      <c r="AE34">
        <v>21.7125353952</v>
      </c>
      <c r="AF34">
        <v>21.188500000000001</v>
      </c>
      <c r="AG34">
        <v>29.983672799999997</v>
      </c>
      <c r="AH34">
        <v>51.366416400000006</v>
      </c>
      <c r="AI34">
        <v>7.2683207999999997</v>
      </c>
      <c r="AJ34">
        <v>0</v>
      </c>
      <c r="AK34">
        <v>23.299319999999998</v>
      </c>
      <c r="AL34">
        <v>8.6689999999999987</v>
      </c>
      <c r="AM34">
        <v>0</v>
      </c>
      <c r="AN34">
        <v>0</v>
      </c>
      <c r="AO34">
        <v>0</v>
      </c>
      <c r="AP34">
        <v>1.18149192</v>
      </c>
      <c r="AQ34">
        <v>43.145960000000002</v>
      </c>
      <c r="AR34">
        <v>17.698003200000002</v>
      </c>
      <c r="AS34">
        <v>10.752775487999999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51.108373831870828</v>
      </c>
      <c r="BB34">
        <f t="shared" si="0"/>
        <v>1126.5039314523165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512.08580659999984</v>
      </c>
      <c r="L35">
        <v>9.4250000000000007</v>
      </c>
      <c r="M35">
        <v>63.774399999999993</v>
      </c>
      <c r="N35">
        <v>51.881250000000001</v>
      </c>
      <c r="O35">
        <v>73.284374999999997</v>
      </c>
      <c r="P35">
        <v>20.544224999999997</v>
      </c>
      <c r="Q35">
        <v>9.584138952</v>
      </c>
      <c r="R35">
        <v>18.617731920000001</v>
      </c>
      <c r="S35">
        <v>11.590531920000002</v>
      </c>
      <c r="T35">
        <v>0</v>
      </c>
      <c r="U35">
        <v>62.111966400000007</v>
      </c>
      <c r="V35">
        <v>0</v>
      </c>
      <c r="W35">
        <v>0</v>
      </c>
      <c r="X35">
        <v>64.790136016187049</v>
      </c>
      <c r="Y35">
        <v>0</v>
      </c>
      <c r="Z35">
        <v>5.756857919999999</v>
      </c>
      <c r="AA35">
        <v>0</v>
      </c>
      <c r="AB35">
        <v>17.352844703999995</v>
      </c>
      <c r="AC35">
        <v>8.5094038151999989</v>
      </c>
      <c r="AD35">
        <v>12.0376410336</v>
      </c>
      <c r="AE35">
        <v>21.7125353952</v>
      </c>
      <c r="AF35">
        <v>21.188500000000001</v>
      </c>
      <c r="AG35">
        <v>29.983672799999997</v>
      </c>
      <c r="AH35">
        <v>51.366416400000006</v>
      </c>
      <c r="AI35">
        <v>7.2683207999999997</v>
      </c>
      <c r="AJ35">
        <v>0</v>
      </c>
      <c r="AK35">
        <v>23.299319999999998</v>
      </c>
      <c r="AL35">
        <v>8.6689999999999987</v>
      </c>
      <c r="AM35">
        <v>0</v>
      </c>
      <c r="AN35">
        <v>0</v>
      </c>
      <c r="AO35">
        <v>0</v>
      </c>
      <c r="AP35">
        <v>1.18149192</v>
      </c>
      <c r="AQ35">
        <v>43.145960000000002</v>
      </c>
      <c r="AR35">
        <v>17.698003200000002</v>
      </c>
      <c r="AS35">
        <v>10.752775487999999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51.108373831870828</v>
      </c>
      <c r="BB35">
        <f t="shared" si="0"/>
        <v>1126.5039314523165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512.08580659999984</v>
      </c>
      <c r="L36">
        <v>9.4250000000000007</v>
      </c>
      <c r="M36">
        <v>63.774399999999993</v>
      </c>
      <c r="N36">
        <v>51.881250000000001</v>
      </c>
      <c r="O36">
        <v>73.284374999999997</v>
      </c>
      <c r="P36">
        <v>20.544224999999997</v>
      </c>
      <c r="Q36">
        <v>9.584138952</v>
      </c>
      <c r="R36">
        <v>18.617731920000001</v>
      </c>
      <c r="S36">
        <v>11.590531920000002</v>
      </c>
      <c r="T36">
        <v>0</v>
      </c>
      <c r="U36">
        <v>62.111966400000007</v>
      </c>
      <c r="V36">
        <v>0</v>
      </c>
      <c r="W36">
        <v>0</v>
      </c>
      <c r="X36">
        <v>64.790136016187049</v>
      </c>
      <c r="Y36">
        <v>0</v>
      </c>
      <c r="Z36">
        <v>5.756857919999999</v>
      </c>
      <c r="AA36">
        <v>0</v>
      </c>
      <c r="AB36">
        <v>11.533435920000002</v>
      </c>
      <c r="AC36">
        <v>8.5094038151999989</v>
      </c>
      <c r="AD36">
        <v>12.0376410336</v>
      </c>
      <c r="AE36">
        <v>21.7125353952</v>
      </c>
      <c r="AF36">
        <v>21.188500000000001</v>
      </c>
      <c r="AG36">
        <v>29.983672799999997</v>
      </c>
      <c r="AH36">
        <v>51.366416400000006</v>
      </c>
      <c r="AI36">
        <v>7.2683207999999997</v>
      </c>
      <c r="AJ36">
        <v>0</v>
      </c>
      <c r="AK36">
        <v>23.299319999999998</v>
      </c>
      <c r="AL36">
        <v>8.6689999999999987</v>
      </c>
      <c r="AM36">
        <v>0</v>
      </c>
      <c r="AN36">
        <v>0</v>
      </c>
      <c r="AO36">
        <v>0</v>
      </c>
      <c r="AP36">
        <v>1.18149192</v>
      </c>
      <c r="AQ36">
        <v>43.145960000000002</v>
      </c>
      <c r="AR36">
        <v>8.7277823999999988</v>
      </c>
      <c r="AS36">
        <v>10.752775487999999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50.466504113470833</v>
      </c>
      <c r="BB36">
        <f t="shared" si="0"/>
        <v>1112.3561715867165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512.08580659999984</v>
      </c>
      <c r="L37">
        <v>9.4250000000000007</v>
      </c>
      <c r="M37">
        <v>63.774399999999993</v>
      </c>
      <c r="N37">
        <v>51.881250000000001</v>
      </c>
      <c r="O37">
        <v>73.284374999999997</v>
      </c>
      <c r="P37">
        <v>20.544224999999997</v>
      </c>
      <c r="Q37">
        <v>9.584138952</v>
      </c>
      <c r="R37">
        <v>18.617731920000001</v>
      </c>
      <c r="S37">
        <v>11.590531920000002</v>
      </c>
      <c r="T37">
        <v>0</v>
      </c>
      <c r="U37">
        <v>62.111966400000007</v>
      </c>
      <c r="V37">
        <v>0</v>
      </c>
      <c r="W37">
        <v>0</v>
      </c>
      <c r="X37">
        <v>64.790136016187049</v>
      </c>
      <c r="Y37">
        <v>0</v>
      </c>
      <c r="Z37">
        <v>2.8784289599999995</v>
      </c>
      <c r="AA37">
        <v>0</v>
      </c>
      <c r="AB37">
        <v>5.7901361040000001</v>
      </c>
      <c r="AC37">
        <v>8.5094038151999989</v>
      </c>
      <c r="AD37">
        <v>12.0376410336</v>
      </c>
      <c r="AE37">
        <v>8.4524039999999996</v>
      </c>
      <c r="AF37">
        <v>6.1515000000000013</v>
      </c>
      <c r="AG37">
        <v>29.983672799999997</v>
      </c>
      <c r="AH37">
        <v>41.093133119999997</v>
      </c>
      <c r="AI37">
        <v>1.1182032</v>
      </c>
      <c r="AJ37">
        <v>0</v>
      </c>
      <c r="AK37">
        <v>23.299319999999998</v>
      </c>
      <c r="AL37">
        <v>8.6689999999999987</v>
      </c>
      <c r="AM37">
        <v>0</v>
      </c>
      <c r="AN37">
        <v>0</v>
      </c>
      <c r="AO37">
        <v>0</v>
      </c>
      <c r="AP37">
        <v>1.7441071200000005</v>
      </c>
      <c r="AQ37">
        <v>43.145960000000002</v>
      </c>
      <c r="AR37">
        <v>8.7277823999999988</v>
      </c>
      <c r="AS37">
        <v>10.752775487999999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48.175867771234742</v>
      </c>
      <c r="BB37">
        <f t="shared" si="0"/>
        <v>1061.8671620777523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512.08580659999984</v>
      </c>
      <c r="L38">
        <v>9.4250000000000007</v>
      </c>
      <c r="M38">
        <v>63.774399999999993</v>
      </c>
      <c r="N38">
        <v>51.881250000000001</v>
      </c>
      <c r="O38">
        <v>73.284374999999997</v>
      </c>
      <c r="P38">
        <v>20.544224999999997</v>
      </c>
      <c r="Q38">
        <v>9.584138952</v>
      </c>
      <c r="R38">
        <v>18.617731920000001</v>
      </c>
      <c r="S38">
        <v>11.590531920000002</v>
      </c>
      <c r="T38">
        <v>0</v>
      </c>
      <c r="U38">
        <v>62.111966400000007</v>
      </c>
      <c r="V38">
        <v>0</v>
      </c>
      <c r="W38">
        <v>0</v>
      </c>
      <c r="X38">
        <v>64.790136016187049</v>
      </c>
      <c r="Y38">
        <v>0</v>
      </c>
      <c r="Z38">
        <v>2.8784289599999995</v>
      </c>
      <c r="AA38">
        <v>0</v>
      </c>
      <c r="AB38">
        <v>0</v>
      </c>
      <c r="AC38">
        <v>4.2505073280000003</v>
      </c>
      <c r="AD38">
        <v>8.0250940224000011</v>
      </c>
      <c r="AE38">
        <v>1.6904808000000002</v>
      </c>
      <c r="AF38">
        <v>6.1515000000000013</v>
      </c>
      <c r="AG38">
        <v>29.983672799999997</v>
      </c>
      <c r="AH38">
        <v>30.819849840000003</v>
      </c>
      <c r="AI38">
        <v>0</v>
      </c>
      <c r="AJ38">
        <v>0</v>
      </c>
      <c r="AK38">
        <v>23.299319999999998</v>
      </c>
      <c r="AL38">
        <v>8.6689999999999987</v>
      </c>
      <c r="AM38">
        <v>0</v>
      </c>
      <c r="AN38">
        <v>0</v>
      </c>
      <c r="AO38">
        <v>0</v>
      </c>
      <c r="AP38">
        <v>1.7441071200000005</v>
      </c>
      <c r="AQ38">
        <v>32.359469999999995</v>
      </c>
      <c r="AR38">
        <v>8.7277823999999988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46.14549972852997</v>
      </c>
      <c r="BB38">
        <f t="shared" si="0"/>
        <v>1017.1148550620569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512.08580659999984</v>
      </c>
      <c r="L39">
        <v>9.4250000000000007</v>
      </c>
      <c r="M39">
        <v>63.774399999999993</v>
      </c>
      <c r="N39">
        <v>51.881250000000001</v>
      </c>
      <c r="O39">
        <v>73.284374999999997</v>
      </c>
      <c r="P39">
        <v>20.544224999999997</v>
      </c>
      <c r="Q39">
        <v>9.584138952</v>
      </c>
      <c r="R39">
        <v>18.617731920000001</v>
      </c>
      <c r="S39">
        <v>11.590531920000002</v>
      </c>
      <c r="T39">
        <v>0</v>
      </c>
      <c r="U39">
        <v>62.111966400000007</v>
      </c>
      <c r="V39">
        <v>0</v>
      </c>
      <c r="W39">
        <v>0</v>
      </c>
      <c r="X39">
        <v>64.790136016187049</v>
      </c>
      <c r="Y39">
        <v>0</v>
      </c>
      <c r="Z39">
        <v>2.8784289599999995</v>
      </c>
      <c r="AA39">
        <v>0</v>
      </c>
      <c r="AB39">
        <v>0</v>
      </c>
      <c r="AC39">
        <v>2.9082418560000001</v>
      </c>
      <c r="AD39">
        <v>4.0125470112000006</v>
      </c>
      <c r="AE39">
        <v>1.6904808000000002</v>
      </c>
      <c r="AF39">
        <v>6.1515000000000013</v>
      </c>
      <c r="AG39">
        <v>29.983672799999997</v>
      </c>
      <c r="AH39">
        <v>23.000508720000003</v>
      </c>
      <c r="AI39">
        <v>0</v>
      </c>
      <c r="AJ39">
        <v>0</v>
      </c>
      <c r="AK39">
        <v>23.299319999999998</v>
      </c>
      <c r="AL39">
        <v>8.6689999999999987</v>
      </c>
      <c r="AM39">
        <v>0</v>
      </c>
      <c r="AN39">
        <v>0</v>
      </c>
      <c r="AO39">
        <v>0</v>
      </c>
      <c r="AP39">
        <v>1.7441071200000005</v>
      </c>
      <c r="AQ39">
        <v>21.572980000000001</v>
      </c>
      <c r="AR39">
        <v>8.7277823999999988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45.105608313399841</v>
      </c>
      <c r="BB39">
        <f t="shared" si="0"/>
        <v>994.19410287398682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512.08580659999984</v>
      </c>
      <c r="L40">
        <v>9.4250000000000007</v>
      </c>
      <c r="M40">
        <v>63.774399999999993</v>
      </c>
      <c r="N40">
        <v>51.881250000000001</v>
      </c>
      <c r="O40">
        <v>73.284374999999997</v>
      </c>
      <c r="P40">
        <v>20.544224999999997</v>
      </c>
      <c r="Q40">
        <v>9.584138952</v>
      </c>
      <c r="R40">
        <v>18.617731920000001</v>
      </c>
      <c r="S40">
        <v>11.590531920000002</v>
      </c>
      <c r="T40">
        <v>0</v>
      </c>
      <c r="U40">
        <v>62.111966400000007</v>
      </c>
      <c r="V40">
        <v>0</v>
      </c>
      <c r="W40">
        <v>0</v>
      </c>
      <c r="X40">
        <v>64.790136016187049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1.6904808000000002</v>
      </c>
      <c r="AF40">
        <v>6.1515000000000013</v>
      </c>
      <c r="AG40">
        <v>29.983672799999997</v>
      </c>
      <c r="AH40">
        <v>20.546566559999999</v>
      </c>
      <c r="AI40">
        <v>0</v>
      </c>
      <c r="AJ40">
        <v>0</v>
      </c>
      <c r="AK40">
        <v>23.299319999999998</v>
      </c>
      <c r="AL40">
        <v>8.6689999999999987</v>
      </c>
      <c r="AM40">
        <v>0</v>
      </c>
      <c r="AN40">
        <v>0</v>
      </c>
      <c r="AO40">
        <v>0</v>
      </c>
      <c r="AP40">
        <v>1.7441071200000005</v>
      </c>
      <c r="AQ40">
        <v>10.786490000000002</v>
      </c>
      <c r="AR40">
        <v>8.7277823999999988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44.105686918695064</v>
      </c>
      <c r="BB40">
        <f t="shared" si="0"/>
        <v>972.15437428149176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512.08580659999984</v>
      </c>
      <c r="L41">
        <v>9.4250000000000007</v>
      </c>
      <c r="M41">
        <v>63.774399999999993</v>
      </c>
      <c r="N41">
        <v>51.881250000000001</v>
      </c>
      <c r="O41">
        <v>73.284374999999997</v>
      </c>
      <c r="P41">
        <v>20.544224999999997</v>
      </c>
      <c r="Q41">
        <v>9.584138952</v>
      </c>
      <c r="R41">
        <v>18.617731920000001</v>
      </c>
      <c r="S41">
        <v>11.590531920000002</v>
      </c>
      <c r="T41">
        <v>0</v>
      </c>
      <c r="U41">
        <v>62.111966400000007</v>
      </c>
      <c r="V41">
        <v>0</v>
      </c>
      <c r="W41">
        <v>0</v>
      </c>
      <c r="X41">
        <v>64.790136016187049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1.6904808000000002</v>
      </c>
      <c r="AF41">
        <v>6.1515000000000013</v>
      </c>
      <c r="AG41">
        <v>29.983672799999997</v>
      </c>
      <c r="AH41">
        <v>10.273283279999999</v>
      </c>
      <c r="AI41">
        <v>0</v>
      </c>
      <c r="AJ41">
        <v>0</v>
      </c>
      <c r="AK41">
        <v>23.299319999999998</v>
      </c>
      <c r="AL41">
        <v>8.6689999999999987</v>
      </c>
      <c r="AM41">
        <v>0</v>
      </c>
      <c r="AN41">
        <v>0</v>
      </c>
      <c r="AO41">
        <v>0</v>
      </c>
      <c r="AP41">
        <v>1.7441071200000005</v>
      </c>
      <c r="AQ41">
        <v>2.0524900000000001</v>
      </c>
      <c r="AR41">
        <v>8.7277823999999988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43.280770850695056</v>
      </c>
      <c r="BB41">
        <f t="shared" si="0"/>
        <v>953.97200706949184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512.08580659999984</v>
      </c>
      <c r="L42">
        <v>9.4250000000000007</v>
      </c>
      <c r="M42">
        <v>63.774399999999993</v>
      </c>
      <c r="N42">
        <v>51.881250000000001</v>
      </c>
      <c r="O42">
        <v>73.284374999999997</v>
      </c>
      <c r="P42">
        <v>20.544224999999997</v>
      </c>
      <c r="Q42">
        <v>9.584138952</v>
      </c>
      <c r="R42">
        <v>18.617731920000001</v>
      </c>
      <c r="S42">
        <v>11.590531920000002</v>
      </c>
      <c r="T42">
        <v>0</v>
      </c>
      <c r="U42">
        <v>62.111966400000007</v>
      </c>
      <c r="V42">
        <v>0</v>
      </c>
      <c r="W42">
        <v>0</v>
      </c>
      <c r="X42">
        <v>64.790136016187049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1.6904808000000002</v>
      </c>
      <c r="AF42">
        <v>6.1515000000000013</v>
      </c>
      <c r="AG42">
        <v>29.983672799999997</v>
      </c>
      <c r="AH42">
        <v>0</v>
      </c>
      <c r="AI42">
        <v>0</v>
      </c>
      <c r="AJ42">
        <v>0</v>
      </c>
      <c r="AK42">
        <v>23.299319999999998</v>
      </c>
      <c r="AL42">
        <v>8.6689999999999987</v>
      </c>
      <c r="AM42">
        <v>0</v>
      </c>
      <c r="AN42">
        <v>0</v>
      </c>
      <c r="AO42">
        <v>0</v>
      </c>
      <c r="AP42">
        <v>1.9691532000000003</v>
      </c>
      <c r="AQ42">
        <v>0</v>
      </c>
      <c r="AR42">
        <v>8.7277823999999988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42.755599523564904</v>
      </c>
      <c r="BB42">
        <f t="shared" si="0"/>
        <v>942.39645119662202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512.08580659999984</v>
      </c>
      <c r="L43">
        <v>9.4250000000000007</v>
      </c>
      <c r="M43">
        <v>63.774399999999993</v>
      </c>
      <c r="N43">
        <v>51.881250000000001</v>
      </c>
      <c r="O43">
        <v>73.284374999999997</v>
      </c>
      <c r="P43">
        <v>20.544224999999997</v>
      </c>
      <c r="Q43">
        <v>9.584138952</v>
      </c>
      <c r="R43">
        <v>18.617731920000001</v>
      </c>
      <c r="S43">
        <v>11.590531920000002</v>
      </c>
      <c r="T43">
        <v>0</v>
      </c>
      <c r="U43">
        <v>62.111966400000007</v>
      </c>
      <c r="V43">
        <v>0</v>
      </c>
      <c r="W43">
        <v>0</v>
      </c>
      <c r="X43">
        <v>64.790136016187049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1.6904808000000002</v>
      </c>
      <c r="AF43">
        <v>6.1515000000000013</v>
      </c>
      <c r="AG43">
        <v>29.983672799999997</v>
      </c>
      <c r="AH43">
        <v>0</v>
      </c>
      <c r="AI43">
        <v>0</v>
      </c>
      <c r="AJ43">
        <v>0</v>
      </c>
      <c r="AK43">
        <v>23.299319999999998</v>
      </c>
      <c r="AL43">
        <v>8.6689999999999987</v>
      </c>
      <c r="AM43">
        <v>0</v>
      </c>
      <c r="AN43">
        <v>0</v>
      </c>
      <c r="AO43">
        <v>0</v>
      </c>
      <c r="AP43">
        <v>1.9691532000000003</v>
      </c>
      <c r="AQ43">
        <v>0</v>
      </c>
      <c r="AR43">
        <v>17.698003200000002</v>
      </c>
      <c r="AS43">
        <v>10.752775487999999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43.309010848364899</v>
      </c>
      <c r="BB43">
        <f t="shared" si="0"/>
        <v>954.59445644782204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512.08580659999984</v>
      </c>
      <c r="L44">
        <v>9.4250000000000007</v>
      </c>
      <c r="M44">
        <v>63.774399999999993</v>
      </c>
      <c r="N44">
        <v>51.881250000000001</v>
      </c>
      <c r="O44">
        <v>73.284374999999997</v>
      </c>
      <c r="P44">
        <v>20.544224999999997</v>
      </c>
      <c r="Q44">
        <v>9.584138952</v>
      </c>
      <c r="R44">
        <v>18.617731920000001</v>
      </c>
      <c r="S44">
        <v>11.590531920000002</v>
      </c>
      <c r="T44">
        <v>0</v>
      </c>
      <c r="U44">
        <v>62.111966400000007</v>
      </c>
      <c r="V44">
        <v>0</v>
      </c>
      <c r="W44">
        <v>0</v>
      </c>
      <c r="X44">
        <v>64.790136016187049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1.6904808000000002</v>
      </c>
      <c r="AF44">
        <v>6.1515000000000013</v>
      </c>
      <c r="AG44">
        <v>29.983672799999997</v>
      </c>
      <c r="AH44">
        <v>0</v>
      </c>
      <c r="AI44">
        <v>0</v>
      </c>
      <c r="AJ44">
        <v>0</v>
      </c>
      <c r="AK44">
        <v>23.299319999999998</v>
      </c>
      <c r="AL44">
        <v>15.604199999999997</v>
      </c>
      <c r="AM44">
        <v>0</v>
      </c>
      <c r="AN44">
        <v>0</v>
      </c>
      <c r="AO44">
        <v>0</v>
      </c>
      <c r="AP44">
        <v>1.9691532000000003</v>
      </c>
      <c r="AQ44">
        <v>0</v>
      </c>
      <c r="AR44">
        <v>17.698003200000002</v>
      </c>
      <c r="AS44">
        <v>10.752775487999999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43.609998229948367</v>
      </c>
      <c r="BB44">
        <f t="shared" si="0"/>
        <v>961.22866906623858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512.08580659999984</v>
      </c>
      <c r="L45">
        <v>9.4250000000000007</v>
      </c>
      <c r="M45">
        <v>63.774399999999993</v>
      </c>
      <c r="N45">
        <v>51.881250000000001</v>
      </c>
      <c r="O45">
        <v>73.284374999999997</v>
      </c>
      <c r="P45">
        <v>20.544224999999997</v>
      </c>
      <c r="Q45">
        <v>9.584138952</v>
      </c>
      <c r="R45">
        <v>18.617731920000001</v>
      </c>
      <c r="S45">
        <v>11.590531920000002</v>
      </c>
      <c r="T45">
        <v>0</v>
      </c>
      <c r="U45">
        <v>62.111966400000007</v>
      </c>
      <c r="V45">
        <v>0</v>
      </c>
      <c r="W45">
        <v>0</v>
      </c>
      <c r="X45">
        <v>64.790136016187049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1.6904808000000002</v>
      </c>
      <c r="AF45">
        <v>6.1515000000000013</v>
      </c>
      <c r="AG45">
        <v>29.983672799999997</v>
      </c>
      <c r="AH45">
        <v>0</v>
      </c>
      <c r="AI45">
        <v>0</v>
      </c>
      <c r="AJ45">
        <v>0</v>
      </c>
      <c r="AK45">
        <v>23.299319999999998</v>
      </c>
      <c r="AL45">
        <v>39.877399999999994</v>
      </c>
      <c r="AM45">
        <v>0</v>
      </c>
      <c r="AN45">
        <v>0</v>
      </c>
      <c r="AO45">
        <v>0</v>
      </c>
      <c r="AP45">
        <v>1.9691532000000003</v>
      </c>
      <c r="AQ45">
        <v>0</v>
      </c>
      <c r="AR45">
        <v>17.698003200000002</v>
      </c>
      <c r="AS45">
        <v>10.752775487999999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44.663455557573165</v>
      </c>
      <c r="BB45">
        <f t="shared" si="0"/>
        <v>984.44841173861391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512.08580659999984</v>
      </c>
      <c r="L46">
        <v>9.4250000000000007</v>
      </c>
      <c r="M46">
        <v>63.774399999999993</v>
      </c>
      <c r="N46">
        <v>51.881250000000001</v>
      </c>
      <c r="O46">
        <v>73.284374999999997</v>
      </c>
      <c r="P46">
        <v>20.544224999999997</v>
      </c>
      <c r="Q46">
        <v>9.584138952</v>
      </c>
      <c r="R46">
        <v>18.617731920000001</v>
      </c>
      <c r="S46">
        <v>11.590531920000002</v>
      </c>
      <c r="T46">
        <v>0</v>
      </c>
      <c r="U46">
        <v>62.111966400000007</v>
      </c>
      <c r="V46">
        <v>0</v>
      </c>
      <c r="W46">
        <v>0</v>
      </c>
      <c r="X46">
        <v>64.790136016187049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1.6904808000000002</v>
      </c>
      <c r="AF46">
        <v>6.1515000000000013</v>
      </c>
      <c r="AG46">
        <v>29.983672799999997</v>
      </c>
      <c r="AH46">
        <v>0</v>
      </c>
      <c r="AI46">
        <v>0</v>
      </c>
      <c r="AJ46">
        <v>0</v>
      </c>
      <c r="AK46">
        <v>23.299319999999998</v>
      </c>
      <c r="AL46">
        <v>39.877399999999994</v>
      </c>
      <c r="AM46">
        <v>0</v>
      </c>
      <c r="AN46">
        <v>0</v>
      </c>
      <c r="AO46">
        <v>0</v>
      </c>
      <c r="AP46">
        <v>1.9691532000000003</v>
      </c>
      <c r="AQ46">
        <v>0</v>
      </c>
      <c r="AR46">
        <v>10.667289600000002</v>
      </c>
      <c r="AS46">
        <v>10.752775487999999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44.358322675173163</v>
      </c>
      <c r="BB46">
        <f t="shared" si="0"/>
        <v>977.72283102101369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512.08580659999984</v>
      </c>
      <c r="L47">
        <v>9.4250000000000007</v>
      </c>
      <c r="M47">
        <v>63.774399999999993</v>
      </c>
      <c r="N47">
        <v>51.881250000000001</v>
      </c>
      <c r="O47">
        <v>73.284374999999997</v>
      </c>
      <c r="P47">
        <v>20.544224999999997</v>
      </c>
      <c r="Q47">
        <v>9.584138952</v>
      </c>
      <c r="R47">
        <v>18.617731920000001</v>
      </c>
      <c r="S47">
        <v>11.590531920000002</v>
      </c>
      <c r="T47">
        <v>0</v>
      </c>
      <c r="U47">
        <v>62.111966400000007</v>
      </c>
      <c r="V47">
        <v>0</v>
      </c>
      <c r="W47">
        <v>0</v>
      </c>
      <c r="X47">
        <v>64.790136016187049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1.6904808000000002</v>
      </c>
      <c r="AF47">
        <v>4.4427500000000002</v>
      </c>
      <c r="AG47">
        <v>29.983672799999997</v>
      </c>
      <c r="AH47">
        <v>0</v>
      </c>
      <c r="AI47">
        <v>0</v>
      </c>
      <c r="AJ47">
        <v>0</v>
      </c>
      <c r="AK47">
        <v>23.299319999999998</v>
      </c>
      <c r="AL47">
        <v>39.877399999999994</v>
      </c>
      <c r="AM47">
        <v>0</v>
      </c>
      <c r="AN47">
        <v>0</v>
      </c>
      <c r="AO47">
        <v>0</v>
      </c>
      <c r="AP47">
        <v>1.9691532000000003</v>
      </c>
      <c r="AQ47">
        <v>0</v>
      </c>
      <c r="AR47">
        <v>10.667289600000002</v>
      </c>
      <c r="AS47">
        <v>10.752775487999999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44.28416292517317</v>
      </c>
      <c r="BB47">
        <f t="shared" si="0"/>
        <v>976.08824077101372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512.08580659999984</v>
      </c>
      <c r="L48">
        <v>9.4250000000000007</v>
      </c>
      <c r="M48">
        <v>63.774399999999993</v>
      </c>
      <c r="N48">
        <v>51.881250000000001</v>
      </c>
      <c r="O48">
        <v>73.284374999999997</v>
      </c>
      <c r="P48">
        <v>20.544224999999997</v>
      </c>
      <c r="Q48">
        <v>9.584138952</v>
      </c>
      <c r="R48">
        <v>18.617731920000001</v>
      </c>
      <c r="S48">
        <v>11.590531920000002</v>
      </c>
      <c r="T48">
        <v>0</v>
      </c>
      <c r="U48">
        <v>62.111966400000007</v>
      </c>
      <c r="V48">
        <v>0</v>
      </c>
      <c r="W48">
        <v>0</v>
      </c>
      <c r="X48">
        <v>64.790136016187049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1.6904808000000002</v>
      </c>
      <c r="AF48">
        <v>4.4427500000000002</v>
      </c>
      <c r="AG48">
        <v>29.983672799999997</v>
      </c>
      <c r="AH48">
        <v>0</v>
      </c>
      <c r="AI48">
        <v>0</v>
      </c>
      <c r="AJ48">
        <v>0</v>
      </c>
      <c r="AK48">
        <v>23.299319999999998</v>
      </c>
      <c r="AL48">
        <v>15.604199999999997</v>
      </c>
      <c r="AM48">
        <v>0</v>
      </c>
      <c r="AN48">
        <v>0</v>
      </c>
      <c r="AO48">
        <v>0</v>
      </c>
      <c r="AP48">
        <v>1.9691532000000003</v>
      </c>
      <c r="AQ48">
        <v>0</v>
      </c>
      <c r="AR48">
        <v>10.667289600000002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43.066601591948384</v>
      </c>
      <c r="BB48">
        <f t="shared" si="0"/>
        <v>949.25140632823855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512.33784866799988</v>
      </c>
      <c r="L49">
        <v>9.0271284271284298</v>
      </c>
      <c r="M49">
        <v>63.774399999999993</v>
      </c>
      <c r="N49">
        <v>51.881250000000001</v>
      </c>
      <c r="O49">
        <v>73.284374999999997</v>
      </c>
      <c r="P49">
        <v>20.544224999999997</v>
      </c>
      <c r="Q49">
        <v>9.584138952</v>
      </c>
      <c r="R49">
        <v>18.617731920000001</v>
      </c>
      <c r="S49">
        <v>11.590531920000002</v>
      </c>
      <c r="T49">
        <v>0</v>
      </c>
      <c r="U49">
        <v>62.111966400000007</v>
      </c>
      <c r="V49">
        <v>0</v>
      </c>
      <c r="W49">
        <v>0</v>
      </c>
      <c r="X49">
        <v>64.790136016187049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4.4427500000000002</v>
      </c>
      <c r="AG49">
        <v>29.983672799999997</v>
      </c>
      <c r="AH49">
        <v>0</v>
      </c>
      <c r="AI49">
        <v>0</v>
      </c>
      <c r="AJ49">
        <v>0</v>
      </c>
      <c r="AK49">
        <v>23.299319999999998</v>
      </c>
      <c r="AL49">
        <v>7.8020999999999985</v>
      </c>
      <c r="AM49">
        <v>0</v>
      </c>
      <c r="AN49">
        <v>0</v>
      </c>
      <c r="AO49">
        <v>0</v>
      </c>
      <c r="AP49">
        <v>1.9691532000000003</v>
      </c>
      <c r="AQ49">
        <v>0</v>
      </c>
      <c r="AR49">
        <v>10.667289600000002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42.648294537709077</v>
      </c>
      <c r="BB49">
        <f t="shared" si="0"/>
        <v>940.03130307760637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512.33784866799988</v>
      </c>
      <c r="L50">
        <v>8.7786435786435799</v>
      </c>
      <c r="M50">
        <v>63.774399999999993</v>
      </c>
      <c r="N50">
        <v>51.881250000000001</v>
      </c>
      <c r="O50">
        <v>73.284374999999997</v>
      </c>
      <c r="P50">
        <v>20.544224999999997</v>
      </c>
      <c r="Q50">
        <v>9.584138952</v>
      </c>
      <c r="R50">
        <v>18.617731920000001</v>
      </c>
      <c r="S50">
        <v>11.590531920000002</v>
      </c>
      <c r="T50">
        <v>0</v>
      </c>
      <c r="U50">
        <v>62.111966400000007</v>
      </c>
      <c r="V50">
        <v>0</v>
      </c>
      <c r="W50">
        <v>0</v>
      </c>
      <c r="X50">
        <v>64.790136016187049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4.4427500000000002</v>
      </c>
      <c r="AG50">
        <v>29.983672799999997</v>
      </c>
      <c r="AH50">
        <v>0</v>
      </c>
      <c r="AI50">
        <v>0</v>
      </c>
      <c r="AJ50">
        <v>0</v>
      </c>
      <c r="AK50">
        <v>23.299319999999998</v>
      </c>
      <c r="AL50">
        <v>7.8020999999999985</v>
      </c>
      <c r="AM50">
        <v>0</v>
      </c>
      <c r="AN50">
        <v>0</v>
      </c>
      <c r="AO50">
        <v>0</v>
      </c>
      <c r="AP50">
        <v>1.9691532000000003</v>
      </c>
      <c r="AQ50">
        <v>0</v>
      </c>
      <c r="AR50">
        <v>8.7277823999999988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42.553335858484836</v>
      </c>
      <c r="BB50">
        <f t="shared" si="0"/>
        <v>937.93826970834573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512.33784866799988</v>
      </c>
      <c r="L51">
        <v>9.4227994227994252</v>
      </c>
      <c r="M51">
        <v>63.774399999999993</v>
      </c>
      <c r="N51">
        <v>51.881250000000001</v>
      </c>
      <c r="O51">
        <v>73.284374999999997</v>
      </c>
      <c r="P51">
        <v>20.544224999999997</v>
      </c>
      <c r="Q51">
        <v>9.584138952</v>
      </c>
      <c r="R51">
        <v>18.617731920000001</v>
      </c>
      <c r="S51">
        <v>11.590531920000002</v>
      </c>
      <c r="T51">
        <v>0</v>
      </c>
      <c r="U51">
        <v>62.111966400000007</v>
      </c>
      <c r="V51">
        <v>0</v>
      </c>
      <c r="W51">
        <v>0</v>
      </c>
      <c r="X51">
        <v>64.790136016187049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4.4427500000000002</v>
      </c>
      <c r="AG51">
        <v>29.983672799999997</v>
      </c>
      <c r="AH51">
        <v>0</v>
      </c>
      <c r="AI51">
        <v>0</v>
      </c>
      <c r="AJ51">
        <v>0</v>
      </c>
      <c r="AK51">
        <v>23.299319999999998</v>
      </c>
      <c r="AL51">
        <v>7.8020999999999985</v>
      </c>
      <c r="AM51">
        <v>0</v>
      </c>
      <c r="AN51">
        <v>0</v>
      </c>
      <c r="AO51">
        <v>0</v>
      </c>
      <c r="AP51">
        <v>1.9691532000000003</v>
      </c>
      <c r="AQ51">
        <v>0</v>
      </c>
      <c r="AR51">
        <v>8.7277823999999988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42.581292222121199</v>
      </c>
      <c r="BB51">
        <f t="shared" si="0"/>
        <v>938.55446918886526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512.33784866799988</v>
      </c>
      <c r="L52">
        <v>8.8131313131313149</v>
      </c>
      <c r="M52">
        <v>63.774399999999993</v>
      </c>
      <c r="N52">
        <v>51.881250000000001</v>
      </c>
      <c r="O52">
        <v>73.284374999999997</v>
      </c>
      <c r="P52">
        <v>20.544224999999997</v>
      </c>
      <c r="Q52">
        <v>9.584138952</v>
      </c>
      <c r="R52">
        <v>18.617731920000001</v>
      </c>
      <c r="S52">
        <v>11.590531920000002</v>
      </c>
      <c r="T52">
        <v>0</v>
      </c>
      <c r="U52">
        <v>62.111966400000007</v>
      </c>
      <c r="V52">
        <v>0</v>
      </c>
      <c r="W52">
        <v>0</v>
      </c>
      <c r="X52">
        <v>64.790136016187049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4.4427500000000002</v>
      </c>
      <c r="AG52">
        <v>29.983672799999997</v>
      </c>
      <c r="AH52">
        <v>0</v>
      </c>
      <c r="AI52">
        <v>0</v>
      </c>
      <c r="AJ52">
        <v>0</v>
      </c>
      <c r="AK52">
        <v>23.299319999999998</v>
      </c>
      <c r="AL52">
        <v>7.8020999999999985</v>
      </c>
      <c r="AM52">
        <v>0</v>
      </c>
      <c r="AN52">
        <v>0</v>
      </c>
      <c r="AO52">
        <v>0</v>
      </c>
      <c r="AP52">
        <v>1.9691532000000003</v>
      </c>
      <c r="AQ52">
        <v>0</v>
      </c>
      <c r="AR52">
        <v>8.7277823999999988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42.554832626161591</v>
      </c>
      <c r="BB52">
        <f t="shared" si="0"/>
        <v>937.97126067515671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482.47311279999997</v>
      </c>
      <c r="L53">
        <v>7.631168831168833</v>
      </c>
      <c r="M53">
        <v>63.774399999999993</v>
      </c>
      <c r="N53">
        <v>51.881250000000001</v>
      </c>
      <c r="O53">
        <v>73.284374999999997</v>
      </c>
      <c r="P53">
        <v>20.544224999999997</v>
      </c>
      <c r="Q53">
        <v>9.4787309520000012</v>
      </c>
      <c r="R53">
        <v>18.412581599999999</v>
      </c>
      <c r="S53">
        <v>11.4618024</v>
      </c>
      <c r="T53">
        <v>0</v>
      </c>
      <c r="U53">
        <v>62.111966400000007</v>
      </c>
      <c r="V53">
        <v>0</v>
      </c>
      <c r="W53">
        <v>0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4.4427500000000002</v>
      </c>
      <c r="AG53">
        <v>29.983672799999997</v>
      </c>
      <c r="AH53">
        <v>0</v>
      </c>
      <c r="AI53">
        <v>0</v>
      </c>
      <c r="AJ53">
        <v>0</v>
      </c>
      <c r="AK53">
        <v>23.299319999999998</v>
      </c>
      <c r="AL53">
        <v>7.8020999999999985</v>
      </c>
      <c r="AM53">
        <v>0</v>
      </c>
      <c r="AN53">
        <v>0</v>
      </c>
      <c r="AO53">
        <v>0</v>
      </c>
      <c r="AP53">
        <v>1.9691532000000003</v>
      </c>
      <c r="AQ53">
        <v>0</v>
      </c>
      <c r="AR53">
        <v>8.7277823999999988</v>
      </c>
      <c r="AS53">
        <v>6.9715797120000005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41.188341166844474</v>
      </c>
      <c r="BB53">
        <f t="shared" si="0"/>
        <v>907.85176594451138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456.36311280000007</v>
      </c>
      <c r="L54">
        <v>6.6955266955266959</v>
      </c>
      <c r="M54">
        <v>63.774399999999993</v>
      </c>
      <c r="N54">
        <v>51.881250000000001</v>
      </c>
      <c r="O54">
        <v>73.284374999999997</v>
      </c>
      <c r="P54">
        <v>20.544224999999997</v>
      </c>
      <c r="Q54">
        <v>9.4787309520000012</v>
      </c>
      <c r="R54">
        <v>18.412581599999999</v>
      </c>
      <c r="S54">
        <v>11.4618024</v>
      </c>
      <c r="T54">
        <v>0</v>
      </c>
      <c r="U54">
        <v>62.111966400000007</v>
      </c>
      <c r="V54">
        <v>0</v>
      </c>
      <c r="W54">
        <v>0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4.4427500000000002</v>
      </c>
      <c r="AG54">
        <v>29.983672799999997</v>
      </c>
      <c r="AH54">
        <v>0</v>
      </c>
      <c r="AI54">
        <v>0</v>
      </c>
      <c r="AJ54">
        <v>0</v>
      </c>
      <c r="AK54">
        <v>23.299319999999998</v>
      </c>
      <c r="AL54">
        <v>7.8020999999999985</v>
      </c>
      <c r="AM54">
        <v>0</v>
      </c>
      <c r="AN54">
        <v>0</v>
      </c>
      <c r="AO54">
        <v>0</v>
      </c>
      <c r="AP54">
        <v>1.9691532000000003</v>
      </c>
      <c r="AQ54">
        <v>0</v>
      </c>
      <c r="AR54">
        <v>8.7277823999999988</v>
      </c>
      <c r="AS54">
        <v>6.9715797120000005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40.014560298157711</v>
      </c>
      <c r="BB54">
        <f t="shared" si="0"/>
        <v>881.97990467755619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441.88407339999998</v>
      </c>
      <c r="L55">
        <v>5.0360750360750366</v>
      </c>
      <c r="M55">
        <v>63.774399999999993</v>
      </c>
      <c r="N55">
        <v>51.881250000000001</v>
      </c>
      <c r="O55">
        <v>73.284374999999997</v>
      </c>
      <c r="P55">
        <v>20.544224999999997</v>
      </c>
      <c r="Q55">
        <v>4.9417949520000004</v>
      </c>
      <c r="R55">
        <v>9.7140938400000003</v>
      </c>
      <c r="S55">
        <v>6.1973316000000009</v>
      </c>
      <c r="T55">
        <v>0</v>
      </c>
      <c r="U55">
        <v>62.111966400000007</v>
      </c>
      <c r="V55">
        <v>0</v>
      </c>
      <c r="W55">
        <v>0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4.4427500000000002</v>
      </c>
      <c r="AG55">
        <v>29.983672799999997</v>
      </c>
      <c r="AH55">
        <v>0</v>
      </c>
      <c r="AI55">
        <v>0</v>
      </c>
      <c r="AJ55">
        <v>0</v>
      </c>
      <c r="AK55">
        <v>23.299319999999998</v>
      </c>
      <c r="AL55">
        <v>7.8020999999999985</v>
      </c>
      <c r="AM55">
        <v>0</v>
      </c>
      <c r="AN55">
        <v>0</v>
      </c>
      <c r="AO55">
        <v>0</v>
      </c>
      <c r="AP55">
        <v>2.813076000000001</v>
      </c>
      <c r="AQ55">
        <v>0</v>
      </c>
      <c r="AR55">
        <v>8.7277823999999988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38.547880814537415</v>
      </c>
      <c r="BB55">
        <f t="shared" si="0"/>
        <v>849.65212134172475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441.88407339999998</v>
      </c>
      <c r="L56">
        <v>5.1082251082251089</v>
      </c>
      <c r="M56">
        <v>63.774399999999993</v>
      </c>
      <c r="N56">
        <v>51.881250000000001</v>
      </c>
      <c r="O56">
        <v>73.284374999999997</v>
      </c>
      <c r="P56">
        <v>20.544224999999997</v>
      </c>
      <c r="Q56">
        <v>4.9417949520000004</v>
      </c>
      <c r="R56">
        <v>9.7140938400000003</v>
      </c>
      <c r="S56">
        <v>6.1973316000000009</v>
      </c>
      <c r="T56">
        <v>0</v>
      </c>
      <c r="U56">
        <v>62.111966400000007</v>
      </c>
      <c r="V56">
        <v>0</v>
      </c>
      <c r="W56">
        <v>0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4.4427500000000002</v>
      </c>
      <c r="AG56">
        <v>29.983672799999997</v>
      </c>
      <c r="AH56">
        <v>0</v>
      </c>
      <c r="AI56">
        <v>0</v>
      </c>
      <c r="AJ56">
        <v>0</v>
      </c>
      <c r="AK56">
        <v>23.299319999999998</v>
      </c>
      <c r="AL56">
        <v>7.8020999999999985</v>
      </c>
      <c r="AM56">
        <v>0</v>
      </c>
      <c r="AN56">
        <v>0</v>
      </c>
      <c r="AO56">
        <v>0</v>
      </c>
      <c r="AP56">
        <v>2.813076000000001</v>
      </c>
      <c r="AQ56">
        <v>0</v>
      </c>
      <c r="AR56">
        <v>8.7277823999999988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38.551012127668734</v>
      </c>
      <c r="BB56">
        <f t="shared" si="0"/>
        <v>849.72114010074347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441.88407339999998</v>
      </c>
      <c r="L57">
        <v>5.9595959595959602</v>
      </c>
      <c r="M57">
        <v>63.774399999999993</v>
      </c>
      <c r="N57">
        <v>51.881250000000001</v>
      </c>
      <c r="O57">
        <v>73.284374999999997</v>
      </c>
      <c r="P57">
        <v>20.544224999999997</v>
      </c>
      <c r="Q57">
        <v>4.9417949520000004</v>
      </c>
      <c r="R57">
        <v>9.7140938400000003</v>
      </c>
      <c r="S57">
        <v>6.1973316000000009</v>
      </c>
      <c r="T57">
        <v>0</v>
      </c>
      <c r="U57">
        <v>62.111966400000007</v>
      </c>
      <c r="V57">
        <v>0</v>
      </c>
      <c r="W57">
        <v>0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4.4427500000000002</v>
      </c>
      <c r="AG57">
        <v>29.983672799999997</v>
      </c>
      <c r="AH57">
        <v>0</v>
      </c>
      <c r="AI57">
        <v>0</v>
      </c>
      <c r="AJ57">
        <v>0</v>
      </c>
      <c r="AK57">
        <v>23.299319999999998</v>
      </c>
      <c r="AL57">
        <v>7.8020999999999985</v>
      </c>
      <c r="AM57">
        <v>0</v>
      </c>
      <c r="AN57">
        <v>0</v>
      </c>
      <c r="AO57">
        <v>0</v>
      </c>
      <c r="AP57">
        <v>2.813076000000001</v>
      </c>
      <c r="AQ57">
        <v>0</v>
      </c>
      <c r="AR57">
        <v>17.698003200000002</v>
      </c>
      <c r="AS57">
        <v>8.862177599999999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39.05932072501821</v>
      </c>
      <c r="BB57">
        <f t="shared" si="0"/>
        <v>860.9250210427648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448.90311280000003</v>
      </c>
      <c r="L58">
        <v>6.2193362193362205</v>
      </c>
      <c r="M58">
        <v>63.774399999999993</v>
      </c>
      <c r="N58">
        <v>51.881250000000001</v>
      </c>
      <c r="O58">
        <v>73.284374999999997</v>
      </c>
      <c r="P58">
        <v>20.544224999999997</v>
      </c>
      <c r="Q58">
        <v>7.8844349519999994</v>
      </c>
      <c r="R58">
        <v>15.426021600000002</v>
      </c>
      <c r="S58">
        <v>9.7533144000000025</v>
      </c>
      <c r="T58">
        <v>0</v>
      </c>
      <c r="U58">
        <v>62.111966400000007</v>
      </c>
      <c r="V58">
        <v>0</v>
      </c>
      <c r="W58">
        <v>0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4.4427500000000002</v>
      </c>
      <c r="AG58">
        <v>29.983672799999997</v>
      </c>
      <c r="AH58">
        <v>0</v>
      </c>
      <c r="AI58">
        <v>0</v>
      </c>
      <c r="AJ58">
        <v>0</v>
      </c>
      <c r="AK58">
        <v>23.299319999999998</v>
      </c>
      <c r="AL58">
        <v>7.8020999999999985</v>
      </c>
      <c r="AM58">
        <v>0</v>
      </c>
      <c r="AN58">
        <v>0</v>
      </c>
      <c r="AO58">
        <v>0</v>
      </c>
      <c r="AP58">
        <v>2.813076000000001</v>
      </c>
      <c r="AQ58">
        <v>0</v>
      </c>
      <c r="AR58">
        <v>17.698003200000002</v>
      </c>
      <c r="AS58">
        <v>8.862177599999999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39.905157409891061</v>
      </c>
      <c r="BB58">
        <f t="shared" si="0"/>
        <v>879.5685145776323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448.90311280000003</v>
      </c>
      <c r="L59">
        <v>5.9018759018759024</v>
      </c>
      <c r="M59">
        <v>63.774399999999993</v>
      </c>
      <c r="N59">
        <v>51.881250000000001</v>
      </c>
      <c r="O59">
        <v>73.284374999999997</v>
      </c>
      <c r="P59">
        <v>20.544224999999997</v>
      </c>
      <c r="Q59">
        <v>7.8536909520000009</v>
      </c>
      <c r="R59">
        <v>15.426021600000002</v>
      </c>
      <c r="S59">
        <v>9.7050024000000015</v>
      </c>
      <c r="T59">
        <v>0</v>
      </c>
      <c r="U59">
        <v>62.111966400000007</v>
      </c>
      <c r="V59">
        <v>0</v>
      </c>
      <c r="W59">
        <v>0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4.4427500000000002</v>
      </c>
      <c r="AG59">
        <v>29.983672799999997</v>
      </c>
      <c r="AH59">
        <v>0</v>
      </c>
      <c r="AI59">
        <v>0</v>
      </c>
      <c r="AJ59">
        <v>0</v>
      </c>
      <c r="AK59">
        <v>23.299319999999998</v>
      </c>
      <c r="AL59">
        <v>7.8020999999999985</v>
      </c>
      <c r="AM59">
        <v>0</v>
      </c>
      <c r="AN59">
        <v>0</v>
      </c>
      <c r="AO59">
        <v>0</v>
      </c>
      <c r="AP59">
        <v>2.813076000000001</v>
      </c>
      <c r="AQ59">
        <v>0</v>
      </c>
      <c r="AR59">
        <v>17.698003200000002</v>
      </c>
      <c r="AS59">
        <v>9.4529894399999996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39.913589976113293</v>
      </c>
      <c r="BB59">
        <f t="shared" si="0"/>
        <v>879.75437753394976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448.90311280000003</v>
      </c>
      <c r="L60">
        <v>5.670995670995671</v>
      </c>
      <c r="M60">
        <v>63.774399999999993</v>
      </c>
      <c r="N60">
        <v>51.881250000000001</v>
      </c>
      <c r="O60">
        <v>73.284374999999997</v>
      </c>
      <c r="P60">
        <v>20.544224999999997</v>
      </c>
      <c r="Q60">
        <v>7.8536909520000009</v>
      </c>
      <c r="R60">
        <v>15.426021600000002</v>
      </c>
      <c r="S60">
        <v>9.7050024000000015</v>
      </c>
      <c r="T60">
        <v>0</v>
      </c>
      <c r="U60">
        <v>62.111966400000007</v>
      </c>
      <c r="V60">
        <v>0</v>
      </c>
      <c r="W60">
        <v>0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4.4427500000000002</v>
      </c>
      <c r="AG60">
        <v>29.983672799999997</v>
      </c>
      <c r="AH60">
        <v>0</v>
      </c>
      <c r="AI60">
        <v>0</v>
      </c>
      <c r="AJ60">
        <v>0</v>
      </c>
      <c r="AK60">
        <v>23.299319999999998</v>
      </c>
      <c r="AL60">
        <v>7.8020999999999985</v>
      </c>
      <c r="AM60">
        <v>0</v>
      </c>
      <c r="AN60">
        <v>0</v>
      </c>
      <c r="AO60">
        <v>0</v>
      </c>
      <c r="AP60">
        <v>2.813076000000001</v>
      </c>
      <c r="AQ60">
        <v>0</v>
      </c>
      <c r="AR60">
        <v>10.667289600000002</v>
      </c>
      <c r="AS60">
        <v>7.0897420799999997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39.495871833293101</v>
      </c>
      <c r="BB60">
        <f t="shared" si="0"/>
        <v>870.54725448588965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448.90311280000003</v>
      </c>
      <c r="L61">
        <v>6.075036075036075</v>
      </c>
      <c r="M61">
        <v>63.774399999999993</v>
      </c>
      <c r="N61">
        <v>51.881250000000001</v>
      </c>
      <c r="O61">
        <v>73.284374999999997</v>
      </c>
      <c r="P61">
        <v>20.544224999999997</v>
      </c>
      <c r="Q61">
        <v>7.8536909520000009</v>
      </c>
      <c r="R61">
        <v>15.426021600000002</v>
      </c>
      <c r="S61">
        <v>9.7050024000000015</v>
      </c>
      <c r="T61">
        <v>0</v>
      </c>
      <c r="U61">
        <v>62.111966400000007</v>
      </c>
      <c r="V61">
        <v>0</v>
      </c>
      <c r="W61">
        <v>0</v>
      </c>
      <c r="X61">
        <v>52.72695248201439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4.4427500000000002</v>
      </c>
      <c r="AG61">
        <v>29.983672799999997</v>
      </c>
      <c r="AH61">
        <v>0</v>
      </c>
      <c r="AI61">
        <v>0</v>
      </c>
      <c r="AJ61">
        <v>0</v>
      </c>
      <c r="AK61">
        <v>23.299319999999998</v>
      </c>
      <c r="AL61">
        <v>7.8020999999999985</v>
      </c>
      <c r="AM61">
        <v>0</v>
      </c>
      <c r="AN61">
        <v>0</v>
      </c>
      <c r="AO61">
        <v>0</v>
      </c>
      <c r="AP61">
        <v>2.813076000000001</v>
      </c>
      <c r="AQ61">
        <v>0</v>
      </c>
      <c r="AR61">
        <v>10.667289600000002</v>
      </c>
      <c r="AS61">
        <v>7.0897420799999997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38.989865225677384</v>
      </c>
      <c r="BB61">
        <f t="shared" si="0"/>
        <v>859.39411796337311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448.90311280000003</v>
      </c>
      <c r="L62">
        <v>6.0606060606060614</v>
      </c>
      <c r="M62">
        <v>63.774399999999993</v>
      </c>
      <c r="N62">
        <v>51.881250000000001</v>
      </c>
      <c r="O62">
        <v>73.284374999999997</v>
      </c>
      <c r="P62">
        <v>20.544224999999997</v>
      </c>
      <c r="Q62">
        <v>7.8536909520000009</v>
      </c>
      <c r="R62">
        <v>15.426021600000002</v>
      </c>
      <c r="S62">
        <v>9.7050024000000015</v>
      </c>
      <c r="T62">
        <v>0</v>
      </c>
      <c r="U62">
        <v>62.111966400000007</v>
      </c>
      <c r="V62">
        <v>0</v>
      </c>
      <c r="W62">
        <v>0</v>
      </c>
      <c r="X62">
        <v>52.72695248201439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4.4427500000000002</v>
      </c>
      <c r="AG62">
        <v>29.983672799999997</v>
      </c>
      <c r="AH62">
        <v>0</v>
      </c>
      <c r="AI62">
        <v>0</v>
      </c>
      <c r="AJ62">
        <v>0</v>
      </c>
      <c r="AK62">
        <v>23.299319999999998</v>
      </c>
      <c r="AL62">
        <v>7.8020999999999985</v>
      </c>
      <c r="AM62">
        <v>0</v>
      </c>
      <c r="AN62">
        <v>0</v>
      </c>
      <c r="AO62">
        <v>0</v>
      </c>
      <c r="AP62">
        <v>2.813076000000001</v>
      </c>
      <c r="AQ62">
        <v>0</v>
      </c>
      <c r="AR62">
        <v>10.667289600000002</v>
      </c>
      <c r="AS62">
        <v>7.0897420799999997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38.989238963051129</v>
      </c>
      <c r="BB62">
        <f t="shared" si="0"/>
        <v>859.38031421156938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448.90311280000003</v>
      </c>
      <c r="L63">
        <v>5.2525252525252526</v>
      </c>
      <c r="M63">
        <v>63.774399999999993</v>
      </c>
      <c r="N63">
        <v>51.881250000000001</v>
      </c>
      <c r="O63">
        <v>73.284374999999997</v>
      </c>
      <c r="P63">
        <v>20.544224999999997</v>
      </c>
      <c r="Q63">
        <v>7.8536909520000009</v>
      </c>
      <c r="R63">
        <v>15.426021600000002</v>
      </c>
      <c r="S63">
        <v>9.7050024000000015</v>
      </c>
      <c r="T63">
        <v>0</v>
      </c>
      <c r="U63">
        <v>62.111966400000007</v>
      </c>
      <c r="V63">
        <v>0</v>
      </c>
      <c r="W63">
        <v>0</v>
      </c>
      <c r="X63">
        <v>52.72695248201439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4.4427500000000002</v>
      </c>
      <c r="AG63">
        <v>29.983672799999997</v>
      </c>
      <c r="AH63">
        <v>0</v>
      </c>
      <c r="AI63">
        <v>0</v>
      </c>
      <c r="AJ63">
        <v>0</v>
      </c>
      <c r="AK63">
        <v>23.299319999999998</v>
      </c>
      <c r="AL63">
        <v>7.8020999999999985</v>
      </c>
      <c r="AM63">
        <v>0</v>
      </c>
      <c r="AN63">
        <v>0</v>
      </c>
      <c r="AO63">
        <v>0</v>
      </c>
      <c r="AP63">
        <v>2.813076000000001</v>
      </c>
      <c r="AQ63">
        <v>0</v>
      </c>
      <c r="AR63">
        <v>10.667289600000002</v>
      </c>
      <c r="AS63">
        <v>7.0897420799999997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38.954168255980413</v>
      </c>
      <c r="BB63">
        <f t="shared" si="0"/>
        <v>858.6073041105592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448.90311280000003</v>
      </c>
      <c r="L64">
        <v>6.0461760461760461</v>
      </c>
      <c r="M64">
        <v>63.774399999999993</v>
      </c>
      <c r="N64">
        <v>51.881250000000001</v>
      </c>
      <c r="O64">
        <v>73.284374999999997</v>
      </c>
      <c r="P64">
        <v>20.544224999999997</v>
      </c>
      <c r="Q64">
        <v>7.8536909520000009</v>
      </c>
      <c r="R64">
        <v>15.426021600000002</v>
      </c>
      <c r="S64">
        <v>9.7050024000000015</v>
      </c>
      <c r="T64">
        <v>0</v>
      </c>
      <c r="U64">
        <v>62.111966400000007</v>
      </c>
      <c r="V64">
        <v>0</v>
      </c>
      <c r="W64">
        <v>0</v>
      </c>
      <c r="X64">
        <v>64.790136016187049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4.4427500000000002</v>
      </c>
      <c r="AG64">
        <v>29.983672799999997</v>
      </c>
      <c r="AH64">
        <v>0</v>
      </c>
      <c r="AI64">
        <v>0</v>
      </c>
      <c r="AJ64">
        <v>0</v>
      </c>
      <c r="AK64">
        <v>23.299319999999998</v>
      </c>
      <c r="AL64">
        <v>7.8020999999999985</v>
      </c>
      <c r="AM64">
        <v>0</v>
      </c>
      <c r="AN64">
        <v>0</v>
      </c>
      <c r="AO64">
        <v>0</v>
      </c>
      <c r="AP64">
        <v>2.813076000000001</v>
      </c>
      <c r="AQ64">
        <v>0</v>
      </c>
      <c r="AR64">
        <v>10.667289600000002</v>
      </c>
      <c r="AS64">
        <v>7.0897420799999997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39.512154661575927</v>
      </c>
      <c r="BB64">
        <f t="shared" si="0"/>
        <v>870.90615203278719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448.90311280000003</v>
      </c>
      <c r="L65">
        <v>6.9119769119769119</v>
      </c>
      <c r="M65">
        <v>63.774399999999993</v>
      </c>
      <c r="N65">
        <v>51.881250000000001</v>
      </c>
      <c r="O65">
        <v>73.284374999999997</v>
      </c>
      <c r="P65">
        <v>20.544224999999997</v>
      </c>
      <c r="Q65">
        <v>7.8536909520000009</v>
      </c>
      <c r="R65">
        <v>15.426021600000002</v>
      </c>
      <c r="S65">
        <v>9.7050024000000015</v>
      </c>
      <c r="T65">
        <v>0</v>
      </c>
      <c r="U65">
        <v>62.111966400000007</v>
      </c>
      <c r="V65">
        <v>0</v>
      </c>
      <c r="W65">
        <v>0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4.4427500000000002</v>
      </c>
      <c r="AG65">
        <v>29.983672799999997</v>
      </c>
      <c r="AH65">
        <v>0</v>
      </c>
      <c r="AI65">
        <v>0</v>
      </c>
      <c r="AJ65">
        <v>0</v>
      </c>
      <c r="AK65">
        <v>23.299319999999998</v>
      </c>
      <c r="AL65">
        <v>7.8020999999999985</v>
      </c>
      <c r="AM65">
        <v>0</v>
      </c>
      <c r="AN65">
        <v>0</v>
      </c>
      <c r="AO65">
        <v>0</v>
      </c>
      <c r="AP65">
        <v>2.813076000000001</v>
      </c>
      <c r="AQ65">
        <v>0</v>
      </c>
      <c r="AR65">
        <v>10.667289600000002</v>
      </c>
      <c r="AS65">
        <v>7.0897420799999997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39.549730419151693</v>
      </c>
      <c r="BB65">
        <f t="shared" si="0"/>
        <v>871.73437714101226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448.90311280000003</v>
      </c>
      <c r="L66">
        <v>7.0562770562770565</v>
      </c>
      <c r="M66">
        <v>63.774399999999993</v>
      </c>
      <c r="N66">
        <v>51.881250000000001</v>
      </c>
      <c r="O66">
        <v>73.284374999999997</v>
      </c>
      <c r="P66">
        <v>20.544224999999997</v>
      </c>
      <c r="Q66">
        <v>7.8536909520000009</v>
      </c>
      <c r="R66">
        <v>15.426021600000002</v>
      </c>
      <c r="S66">
        <v>9.7050024000000015</v>
      </c>
      <c r="T66">
        <v>0</v>
      </c>
      <c r="U66">
        <v>62.111966400000007</v>
      </c>
      <c r="V66">
        <v>0</v>
      </c>
      <c r="W66">
        <v>0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4.4427500000000002</v>
      </c>
      <c r="AG66">
        <v>29.983672799999997</v>
      </c>
      <c r="AH66">
        <v>0</v>
      </c>
      <c r="AI66">
        <v>0</v>
      </c>
      <c r="AJ66">
        <v>0</v>
      </c>
      <c r="AK66">
        <v>23.299319999999998</v>
      </c>
      <c r="AL66">
        <v>7.8020999999999985</v>
      </c>
      <c r="AM66">
        <v>0</v>
      </c>
      <c r="AN66">
        <v>0</v>
      </c>
      <c r="AO66">
        <v>0</v>
      </c>
      <c r="AP66">
        <v>2.813076000000001</v>
      </c>
      <c r="AQ66">
        <v>0</v>
      </c>
      <c r="AR66">
        <v>10.667289600000002</v>
      </c>
      <c r="AS66">
        <v>7.0897420799999997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39.555993045414318</v>
      </c>
      <c r="BB66">
        <f t="shared" si="0"/>
        <v>871.87241465904981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446.31449279999993</v>
      </c>
      <c r="L67">
        <v>6.479076479076479</v>
      </c>
      <c r="M67">
        <v>63.774399999999993</v>
      </c>
      <c r="N67">
        <v>51.881250000000001</v>
      </c>
      <c r="O67">
        <v>73.284374999999997</v>
      </c>
      <c r="P67">
        <v>20.544224999999997</v>
      </c>
      <c r="Q67">
        <v>7.8229469520000006</v>
      </c>
      <c r="R67">
        <v>15.360141599999999</v>
      </c>
      <c r="S67">
        <v>9.6610823999999997</v>
      </c>
      <c r="T67">
        <v>0</v>
      </c>
      <c r="U67">
        <v>62.111966400000007</v>
      </c>
      <c r="V67">
        <v>0</v>
      </c>
      <c r="W67">
        <v>0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4.4427500000000002</v>
      </c>
      <c r="AG67">
        <v>29.983672799999997</v>
      </c>
      <c r="AH67">
        <v>0</v>
      </c>
      <c r="AI67">
        <v>0</v>
      </c>
      <c r="AJ67">
        <v>0</v>
      </c>
      <c r="AK67">
        <v>23.299319999999998</v>
      </c>
      <c r="AL67">
        <v>7.8020999999999985</v>
      </c>
      <c r="AM67">
        <v>0</v>
      </c>
      <c r="AN67">
        <v>0</v>
      </c>
      <c r="AO67">
        <v>0</v>
      </c>
      <c r="AP67">
        <v>2.813076000000001</v>
      </c>
      <c r="AQ67">
        <v>10.393460000000001</v>
      </c>
      <c r="AR67">
        <v>14.546304000000001</v>
      </c>
      <c r="AS67">
        <v>8.862177599999999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40.108846260833474</v>
      </c>
      <c r="BB67">
        <f t="shared" si="0"/>
        <v>884.05810678643002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456.36311280000007</v>
      </c>
      <c r="L68">
        <v>7.6334776334776349</v>
      </c>
      <c r="M68">
        <v>63.774399999999993</v>
      </c>
      <c r="N68">
        <v>51.881250000000001</v>
      </c>
      <c r="O68">
        <v>73.284374999999997</v>
      </c>
      <c r="P68">
        <v>20.544224999999997</v>
      </c>
      <c r="Q68">
        <v>7.8229469520000006</v>
      </c>
      <c r="R68">
        <v>15.360141599999999</v>
      </c>
      <c r="S68">
        <v>9.6610823999999997</v>
      </c>
      <c r="T68">
        <v>0</v>
      </c>
      <c r="U68">
        <v>62.111966400000007</v>
      </c>
      <c r="V68">
        <v>0</v>
      </c>
      <c r="W68">
        <v>0</v>
      </c>
      <c r="X68">
        <v>64.790136016187049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4.4427500000000002</v>
      </c>
      <c r="AG68">
        <v>29.983672799999997</v>
      </c>
      <c r="AH68">
        <v>0</v>
      </c>
      <c r="AI68">
        <v>0</v>
      </c>
      <c r="AJ68">
        <v>0</v>
      </c>
      <c r="AK68">
        <v>23.299319999999998</v>
      </c>
      <c r="AL68">
        <v>7.8020999999999985</v>
      </c>
      <c r="AM68">
        <v>0</v>
      </c>
      <c r="AN68">
        <v>0</v>
      </c>
      <c r="AO68">
        <v>0</v>
      </c>
      <c r="AP68">
        <v>2.813076000000001</v>
      </c>
      <c r="AQ68">
        <v>20.524899999999999</v>
      </c>
      <c r="AR68">
        <v>14.546304000000001</v>
      </c>
      <c r="AS68">
        <v>8.862177599999999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41.034761597664783</v>
      </c>
      <c r="BB68">
        <f t="shared" ref="BB68:BB99" si="1">SUM(B68:AZ68)-BA68</f>
        <v>904.46665260400005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478.74311279999995</v>
      </c>
      <c r="L69">
        <v>7.9220779220779232</v>
      </c>
      <c r="M69">
        <v>63.774399999999993</v>
      </c>
      <c r="N69">
        <v>51.881250000000001</v>
      </c>
      <c r="O69">
        <v>73.284374999999997</v>
      </c>
      <c r="P69">
        <v>20.544224999999997</v>
      </c>
      <c r="Q69">
        <v>7.8229469520000006</v>
      </c>
      <c r="R69">
        <v>15.360141599999999</v>
      </c>
      <c r="S69">
        <v>9.6610823999999997</v>
      </c>
      <c r="T69">
        <v>0</v>
      </c>
      <c r="U69">
        <v>62.111966400000007</v>
      </c>
      <c r="V69">
        <v>0</v>
      </c>
      <c r="W69">
        <v>0</v>
      </c>
      <c r="X69">
        <v>64.790136016187049</v>
      </c>
      <c r="Y69">
        <v>0</v>
      </c>
      <c r="Z69">
        <v>0</v>
      </c>
      <c r="AA69">
        <v>0</v>
      </c>
      <c r="AB69">
        <v>0</v>
      </c>
      <c r="AC69">
        <v>4.2505073280000003</v>
      </c>
      <c r="AD69">
        <v>0</v>
      </c>
      <c r="AE69">
        <v>0</v>
      </c>
      <c r="AF69">
        <v>4.4427500000000002</v>
      </c>
      <c r="AG69">
        <v>29.983672799999997</v>
      </c>
      <c r="AH69">
        <v>10.273283279999999</v>
      </c>
      <c r="AI69">
        <v>0</v>
      </c>
      <c r="AJ69">
        <v>0</v>
      </c>
      <c r="AK69">
        <v>23.299319999999998</v>
      </c>
      <c r="AL69">
        <v>7.8020999999999985</v>
      </c>
      <c r="AM69">
        <v>0</v>
      </c>
      <c r="AN69">
        <v>0</v>
      </c>
      <c r="AO69">
        <v>0</v>
      </c>
      <c r="AP69">
        <v>1.9691532000000003</v>
      </c>
      <c r="AQ69">
        <v>20.524899999999999</v>
      </c>
      <c r="AR69">
        <v>14.546304000000001</v>
      </c>
      <c r="AS69">
        <v>8.862177599999999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42.612285018189937</v>
      </c>
      <c r="BB69">
        <f t="shared" si="1"/>
        <v>939.23759728007508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512.33784866799988</v>
      </c>
      <c r="L70">
        <v>8.2251082251082241</v>
      </c>
      <c r="M70">
        <v>63.774399999999993</v>
      </c>
      <c r="N70">
        <v>51.881250000000001</v>
      </c>
      <c r="O70">
        <v>73.284374999999997</v>
      </c>
      <c r="P70">
        <v>20.544224999999997</v>
      </c>
      <c r="Q70">
        <v>9.584138952</v>
      </c>
      <c r="R70">
        <v>18.617731920000001</v>
      </c>
      <c r="S70">
        <v>11.590531920000002</v>
      </c>
      <c r="T70">
        <v>0</v>
      </c>
      <c r="U70">
        <v>62.111966400000007</v>
      </c>
      <c r="V70">
        <v>0</v>
      </c>
      <c r="W70">
        <v>0</v>
      </c>
      <c r="X70">
        <v>64.790136016187049</v>
      </c>
      <c r="Y70">
        <v>0</v>
      </c>
      <c r="Z70">
        <v>0</v>
      </c>
      <c r="AA70">
        <v>0</v>
      </c>
      <c r="AB70">
        <v>0</v>
      </c>
      <c r="AC70">
        <v>4.2505073280000003</v>
      </c>
      <c r="AD70">
        <v>4.0032640800000001</v>
      </c>
      <c r="AE70">
        <v>0</v>
      </c>
      <c r="AF70">
        <v>4.4427500000000002</v>
      </c>
      <c r="AG70">
        <v>29.983672799999997</v>
      </c>
      <c r="AH70">
        <v>20.546566559999999</v>
      </c>
      <c r="AI70">
        <v>0</v>
      </c>
      <c r="AJ70">
        <v>0</v>
      </c>
      <c r="AK70">
        <v>23.299319999999998</v>
      </c>
      <c r="AL70">
        <v>7.8020999999999985</v>
      </c>
      <c r="AM70">
        <v>0</v>
      </c>
      <c r="AN70">
        <v>0</v>
      </c>
      <c r="AO70">
        <v>0</v>
      </c>
      <c r="AP70">
        <v>1.8566301599999999</v>
      </c>
      <c r="AQ70">
        <v>32.359469999999995</v>
      </c>
      <c r="AR70">
        <v>14.546304000000001</v>
      </c>
      <c r="AS70">
        <v>8.862177599999999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45.513340003506471</v>
      </c>
      <c r="BB70">
        <f t="shared" si="1"/>
        <v>1003.1811346257887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512.31311279999989</v>
      </c>
      <c r="L71">
        <v>7.6479076479076493</v>
      </c>
      <c r="M71">
        <v>63.774399999999993</v>
      </c>
      <c r="N71">
        <v>51.881250000000001</v>
      </c>
      <c r="O71">
        <v>73.284374999999997</v>
      </c>
      <c r="P71">
        <v>20.544224999999997</v>
      </c>
      <c r="Q71">
        <v>9.584138952</v>
      </c>
      <c r="R71">
        <v>18.617731920000001</v>
      </c>
      <c r="S71">
        <v>11.590531920000002</v>
      </c>
      <c r="T71">
        <v>0</v>
      </c>
      <c r="U71">
        <v>62.111966400000007</v>
      </c>
      <c r="V71">
        <v>0</v>
      </c>
      <c r="W71">
        <v>0</v>
      </c>
      <c r="X71">
        <v>64.790136016187049</v>
      </c>
      <c r="Y71">
        <v>0</v>
      </c>
      <c r="Z71">
        <v>2.8784289599999995</v>
      </c>
      <c r="AA71">
        <v>0</v>
      </c>
      <c r="AB71">
        <v>5.7842815679999999</v>
      </c>
      <c r="AC71">
        <v>8.5094038151999989</v>
      </c>
      <c r="AD71">
        <v>8.0250940224000011</v>
      </c>
      <c r="AE71">
        <v>1.6904808000000002</v>
      </c>
      <c r="AF71">
        <v>6.1515000000000013</v>
      </c>
      <c r="AG71">
        <v>29.983672799999997</v>
      </c>
      <c r="AH71">
        <v>30.819849840000003</v>
      </c>
      <c r="AI71">
        <v>0</v>
      </c>
      <c r="AJ71">
        <v>0</v>
      </c>
      <c r="AK71">
        <v>23.299319999999998</v>
      </c>
      <c r="AL71">
        <v>7.8020999999999985</v>
      </c>
      <c r="AM71">
        <v>0</v>
      </c>
      <c r="AN71">
        <v>0</v>
      </c>
      <c r="AO71">
        <v>0</v>
      </c>
      <c r="AP71">
        <v>1.8566301599999999</v>
      </c>
      <c r="AQ71">
        <v>43.145960000000002</v>
      </c>
      <c r="AR71">
        <v>14.546304000000001</v>
      </c>
      <c r="AS71">
        <v>8.862177599999999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47.284082440360706</v>
      </c>
      <c r="BB71">
        <f t="shared" si="1"/>
        <v>1042.210896781334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512.31311279999989</v>
      </c>
      <c r="L72">
        <v>8.7012987012987022</v>
      </c>
      <c r="M72">
        <v>63.774399999999993</v>
      </c>
      <c r="N72">
        <v>51.881250000000001</v>
      </c>
      <c r="O72">
        <v>73.284374999999997</v>
      </c>
      <c r="P72">
        <v>20.544224999999997</v>
      </c>
      <c r="Q72">
        <v>9.584138952</v>
      </c>
      <c r="R72">
        <v>18.617731920000001</v>
      </c>
      <c r="S72">
        <v>11.590531920000002</v>
      </c>
      <c r="T72">
        <v>0</v>
      </c>
      <c r="U72">
        <v>62.111966400000007</v>
      </c>
      <c r="V72">
        <v>0</v>
      </c>
      <c r="W72">
        <v>0</v>
      </c>
      <c r="X72">
        <v>64.790136016187049</v>
      </c>
      <c r="Y72">
        <v>0</v>
      </c>
      <c r="Z72">
        <v>2.8784289599999995</v>
      </c>
      <c r="AA72">
        <v>0</v>
      </c>
      <c r="AB72">
        <v>5.7842815679999999</v>
      </c>
      <c r="AC72">
        <v>8.5094038151999989</v>
      </c>
      <c r="AD72">
        <v>12.0376410336</v>
      </c>
      <c r="AE72">
        <v>6.1984295999999999</v>
      </c>
      <c r="AF72">
        <v>12.303000000000003</v>
      </c>
      <c r="AG72">
        <v>29.983672799999997</v>
      </c>
      <c r="AH72">
        <v>41.093133119999997</v>
      </c>
      <c r="AI72">
        <v>1.1182032</v>
      </c>
      <c r="AJ72">
        <v>0</v>
      </c>
      <c r="AK72">
        <v>23.299319999999998</v>
      </c>
      <c r="AL72">
        <v>7.8020999999999985</v>
      </c>
      <c r="AM72">
        <v>0</v>
      </c>
      <c r="AN72">
        <v>0</v>
      </c>
      <c r="AO72">
        <v>0</v>
      </c>
      <c r="AP72">
        <v>1.6315840800000001</v>
      </c>
      <c r="AQ72">
        <v>43.145960000000002</v>
      </c>
      <c r="AR72">
        <v>14.546304000000001</v>
      </c>
      <c r="AS72">
        <v>8.862177599999999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48.451186948954955</v>
      </c>
      <c r="BB72">
        <f t="shared" si="1"/>
        <v>1067.9356195373309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512.31311279999989</v>
      </c>
      <c r="L73">
        <v>9.4250000000000007</v>
      </c>
      <c r="M73">
        <v>63.774399999999993</v>
      </c>
      <c r="N73">
        <v>51.881250000000001</v>
      </c>
      <c r="O73">
        <v>73.284374999999997</v>
      </c>
      <c r="P73">
        <v>20.544224999999997</v>
      </c>
      <c r="Q73">
        <v>9.584138952</v>
      </c>
      <c r="R73">
        <v>18.617731920000001</v>
      </c>
      <c r="S73">
        <v>11.590531920000002</v>
      </c>
      <c r="T73">
        <v>0</v>
      </c>
      <c r="U73">
        <v>62.111966400000007</v>
      </c>
      <c r="V73">
        <v>0</v>
      </c>
      <c r="W73">
        <v>0</v>
      </c>
      <c r="X73">
        <v>64.790136016187049</v>
      </c>
      <c r="Y73">
        <v>0</v>
      </c>
      <c r="Z73">
        <v>5.756857919999999</v>
      </c>
      <c r="AA73">
        <v>0</v>
      </c>
      <c r="AB73">
        <v>11.568563136</v>
      </c>
      <c r="AC73">
        <v>8.5094038151999989</v>
      </c>
      <c r="AD73">
        <v>16.050188044800002</v>
      </c>
      <c r="AE73">
        <v>21.7125353952</v>
      </c>
      <c r="AF73">
        <v>21.188500000000001</v>
      </c>
      <c r="AG73">
        <v>29.983672799999997</v>
      </c>
      <c r="AH73">
        <v>51.366416400000006</v>
      </c>
      <c r="AI73">
        <v>7.2683207999999997</v>
      </c>
      <c r="AJ73">
        <v>0</v>
      </c>
      <c r="AK73">
        <v>23.299319999999998</v>
      </c>
      <c r="AL73">
        <v>17.337999999999997</v>
      </c>
      <c r="AM73">
        <v>0</v>
      </c>
      <c r="AN73">
        <v>0</v>
      </c>
      <c r="AO73">
        <v>0</v>
      </c>
      <c r="AP73">
        <v>1.6315840800000001</v>
      </c>
      <c r="AQ73">
        <v>43.145960000000002</v>
      </c>
      <c r="AR73">
        <v>10.667289600000002</v>
      </c>
      <c r="AS73">
        <v>8.862177599999999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51.049929350270872</v>
      </c>
      <c r="BB73">
        <f t="shared" si="1"/>
        <v>1125.2157282491162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512.31311279999989</v>
      </c>
      <c r="L74">
        <v>9.4250000000000007</v>
      </c>
      <c r="M74">
        <v>63.774399999999993</v>
      </c>
      <c r="N74">
        <v>51.881250000000001</v>
      </c>
      <c r="O74">
        <v>73.284374999999997</v>
      </c>
      <c r="P74">
        <v>20.544224999999997</v>
      </c>
      <c r="Q74">
        <v>9.584138952</v>
      </c>
      <c r="R74">
        <v>18.617731920000001</v>
      </c>
      <c r="S74">
        <v>11.590531920000002</v>
      </c>
      <c r="T74">
        <v>0</v>
      </c>
      <c r="U74">
        <v>62.111966400000007</v>
      </c>
      <c r="V74">
        <v>0</v>
      </c>
      <c r="W74">
        <v>0</v>
      </c>
      <c r="X74">
        <v>64.790136016187049</v>
      </c>
      <c r="Y74">
        <v>0</v>
      </c>
      <c r="Z74">
        <v>5.756857919999999</v>
      </c>
      <c r="AA74">
        <v>0</v>
      </c>
      <c r="AB74">
        <v>17.352844703999995</v>
      </c>
      <c r="AC74">
        <v>8.5094038151999989</v>
      </c>
      <c r="AD74">
        <v>16.050188044800002</v>
      </c>
      <c r="AE74">
        <v>21.7125353952</v>
      </c>
      <c r="AF74">
        <v>21.188500000000001</v>
      </c>
      <c r="AG74">
        <v>29.983672799999997</v>
      </c>
      <c r="AH74">
        <v>61.639699680000007</v>
      </c>
      <c r="AI74">
        <v>7.2683207999999997</v>
      </c>
      <c r="AJ74">
        <v>0</v>
      </c>
      <c r="AK74">
        <v>23.299319999999998</v>
      </c>
      <c r="AL74">
        <v>39.877399999999994</v>
      </c>
      <c r="AM74">
        <v>0</v>
      </c>
      <c r="AN74">
        <v>0</v>
      </c>
      <c r="AO74">
        <v>0</v>
      </c>
      <c r="AP74">
        <v>1.6315840800000001</v>
      </c>
      <c r="AQ74">
        <v>43.145960000000002</v>
      </c>
      <c r="AR74">
        <v>10.667289600000002</v>
      </c>
      <c r="AS74">
        <v>8.862177599999999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52.725037863479116</v>
      </c>
      <c r="BB74">
        <f t="shared" si="1"/>
        <v>1162.1375845839079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512.31311279999989</v>
      </c>
      <c r="L75">
        <v>9.4250000000000007</v>
      </c>
      <c r="M75">
        <v>63.774399999999993</v>
      </c>
      <c r="N75">
        <v>51.881250000000001</v>
      </c>
      <c r="O75">
        <v>73.284374999999997</v>
      </c>
      <c r="P75">
        <v>20.544224999999997</v>
      </c>
      <c r="Q75">
        <v>9.584138952</v>
      </c>
      <c r="R75">
        <v>18.617731920000001</v>
      </c>
      <c r="S75">
        <v>11.590531920000002</v>
      </c>
      <c r="T75">
        <v>0</v>
      </c>
      <c r="U75">
        <v>62.111966400000007</v>
      </c>
      <c r="V75">
        <v>0</v>
      </c>
      <c r="W75">
        <v>0</v>
      </c>
      <c r="X75">
        <v>64.790136016187049</v>
      </c>
      <c r="Y75">
        <v>0</v>
      </c>
      <c r="Z75">
        <v>5.756857919999999</v>
      </c>
      <c r="AA75">
        <v>0</v>
      </c>
      <c r="AB75">
        <v>17.352844703999995</v>
      </c>
      <c r="AC75">
        <v>8.5094038151999989</v>
      </c>
      <c r="AD75">
        <v>16.050188044800002</v>
      </c>
      <c r="AE75">
        <v>21.7125353952</v>
      </c>
      <c r="AF75">
        <v>21.188500000000001</v>
      </c>
      <c r="AG75">
        <v>29.983672799999997</v>
      </c>
      <c r="AH75">
        <v>61.639699680000007</v>
      </c>
      <c r="AI75">
        <v>7.2683207999999997</v>
      </c>
      <c r="AJ75">
        <v>0</v>
      </c>
      <c r="AK75">
        <v>23.299319999999998</v>
      </c>
      <c r="AL75">
        <v>39.877399999999994</v>
      </c>
      <c r="AM75">
        <v>0</v>
      </c>
      <c r="AN75">
        <v>0</v>
      </c>
      <c r="AO75">
        <v>0</v>
      </c>
      <c r="AP75">
        <v>1.35027648</v>
      </c>
      <c r="AQ75">
        <v>43.145960000000002</v>
      </c>
      <c r="AR75">
        <v>10.667289600000002</v>
      </c>
      <c r="AS75">
        <v>8.862177599999999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52.712828981879113</v>
      </c>
      <c r="BB75">
        <f t="shared" si="1"/>
        <v>1161.8684858655081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512.31311279999989</v>
      </c>
      <c r="L76">
        <v>9.4250000000000007</v>
      </c>
      <c r="M76">
        <v>63.774399999999993</v>
      </c>
      <c r="N76">
        <v>51.881250000000001</v>
      </c>
      <c r="O76">
        <v>73.284374999999997</v>
      </c>
      <c r="P76">
        <v>20.544224999999997</v>
      </c>
      <c r="Q76">
        <v>9.584138952</v>
      </c>
      <c r="R76">
        <v>18.617731920000001</v>
      </c>
      <c r="S76">
        <v>11.590531920000002</v>
      </c>
      <c r="T76">
        <v>0</v>
      </c>
      <c r="U76">
        <v>62.111966400000007</v>
      </c>
      <c r="V76">
        <v>0</v>
      </c>
      <c r="W76">
        <v>0</v>
      </c>
      <c r="X76">
        <v>64.790136016187049</v>
      </c>
      <c r="Y76">
        <v>0</v>
      </c>
      <c r="Z76">
        <v>5.756857919999999</v>
      </c>
      <c r="AA76">
        <v>0</v>
      </c>
      <c r="AB76">
        <v>17.352844703999995</v>
      </c>
      <c r="AC76">
        <v>8.5094038151999989</v>
      </c>
      <c r="AD76">
        <v>16.050188044800002</v>
      </c>
      <c r="AE76">
        <v>21.7125353952</v>
      </c>
      <c r="AF76">
        <v>21.188500000000001</v>
      </c>
      <c r="AG76">
        <v>29.983672799999997</v>
      </c>
      <c r="AH76">
        <v>61.639699680000007</v>
      </c>
      <c r="AI76">
        <v>7.2683207999999997</v>
      </c>
      <c r="AJ76">
        <v>0</v>
      </c>
      <c r="AK76">
        <v>23.299319999999998</v>
      </c>
      <c r="AL76">
        <v>39.877399999999994</v>
      </c>
      <c r="AM76">
        <v>0</v>
      </c>
      <c r="AN76">
        <v>0</v>
      </c>
      <c r="AO76">
        <v>0</v>
      </c>
      <c r="AP76">
        <v>1.35027648</v>
      </c>
      <c r="AQ76">
        <v>43.145960000000002</v>
      </c>
      <c r="AR76">
        <v>10.667289600000002</v>
      </c>
      <c r="AS76">
        <v>8.862177599999999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52.712828981879113</v>
      </c>
      <c r="BB76">
        <f t="shared" si="1"/>
        <v>1161.8684858655081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512.31311279999989</v>
      </c>
      <c r="L77">
        <v>9.4250000000000007</v>
      </c>
      <c r="M77">
        <v>63.774399999999993</v>
      </c>
      <c r="N77">
        <v>51.881250000000001</v>
      </c>
      <c r="O77">
        <v>73.284374999999997</v>
      </c>
      <c r="P77">
        <v>20.544224999999997</v>
      </c>
      <c r="Q77">
        <v>9.584138952</v>
      </c>
      <c r="R77">
        <v>18.617731920000001</v>
      </c>
      <c r="S77">
        <v>11.590531920000002</v>
      </c>
      <c r="T77">
        <v>0</v>
      </c>
      <c r="U77">
        <v>62.111966400000007</v>
      </c>
      <c r="V77">
        <v>0</v>
      </c>
      <c r="W77">
        <v>0</v>
      </c>
      <c r="X77">
        <v>64.790136016187049</v>
      </c>
      <c r="Y77">
        <v>0</v>
      </c>
      <c r="Z77">
        <v>5.756857919999999</v>
      </c>
      <c r="AA77">
        <v>0</v>
      </c>
      <c r="AB77">
        <v>17.352844703999995</v>
      </c>
      <c r="AC77">
        <v>8.5094038151999989</v>
      </c>
      <c r="AD77">
        <v>16.050188044800002</v>
      </c>
      <c r="AE77">
        <v>21.7125353952</v>
      </c>
      <c r="AF77">
        <v>21.188500000000001</v>
      </c>
      <c r="AG77">
        <v>29.983672799999997</v>
      </c>
      <c r="AH77">
        <v>61.639699680000007</v>
      </c>
      <c r="AI77">
        <v>7.2683207999999997</v>
      </c>
      <c r="AJ77">
        <v>0</v>
      </c>
      <c r="AK77">
        <v>23.299319999999998</v>
      </c>
      <c r="AL77">
        <v>15.604199999999997</v>
      </c>
      <c r="AM77">
        <v>0</v>
      </c>
      <c r="AN77">
        <v>0</v>
      </c>
      <c r="AO77">
        <v>0</v>
      </c>
      <c r="AP77">
        <v>1.35027648</v>
      </c>
      <c r="AQ77">
        <v>43.145960000000002</v>
      </c>
      <c r="AR77">
        <v>10.667289600000002</v>
      </c>
      <c r="AS77">
        <v>7.6805539199999995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51.608089344654331</v>
      </c>
      <c r="BB77">
        <f t="shared" si="1"/>
        <v>1137.5184018227328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512.31311279999989</v>
      </c>
      <c r="L78">
        <v>9.4250000000000007</v>
      </c>
      <c r="M78">
        <v>63.774399999999993</v>
      </c>
      <c r="N78">
        <v>51.881250000000001</v>
      </c>
      <c r="O78">
        <v>73.284374999999997</v>
      </c>
      <c r="P78">
        <v>20.544224999999997</v>
      </c>
      <c r="Q78">
        <v>9.584138952</v>
      </c>
      <c r="R78">
        <v>18.617731920000001</v>
      </c>
      <c r="S78">
        <v>11.590531920000002</v>
      </c>
      <c r="T78">
        <v>0</v>
      </c>
      <c r="U78">
        <v>62.111966400000007</v>
      </c>
      <c r="V78">
        <v>0</v>
      </c>
      <c r="W78">
        <v>0</v>
      </c>
      <c r="X78">
        <v>64.790136016187049</v>
      </c>
      <c r="Y78">
        <v>0</v>
      </c>
      <c r="Z78">
        <v>5.756857919999999</v>
      </c>
      <c r="AA78">
        <v>0</v>
      </c>
      <c r="AB78">
        <v>11.568563136</v>
      </c>
      <c r="AC78">
        <v>8.5094038151999989</v>
      </c>
      <c r="AD78">
        <v>16.050188044800002</v>
      </c>
      <c r="AE78">
        <v>21.7125353952</v>
      </c>
      <c r="AF78">
        <v>21.188500000000001</v>
      </c>
      <c r="AG78">
        <v>29.983672799999997</v>
      </c>
      <c r="AH78">
        <v>61.639699680000007</v>
      </c>
      <c r="AI78">
        <v>7.2683207999999997</v>
      </c>
      <c r="AJ78">
        <v>0</v>
      </c>
      <c r="AK78">
        <v>23.299319999999998</v>
      </c>
      <c r="AL78">
        <v>15.604199999999997</v>
      </c>
      <c r="AM78">
        <v>0</v>
      </c>
      <c r="AN78">
        <v>0</v>
      </c>
      <c r="AO78">
        <v>0</v>
      </c>
      <c r="AP78">
        <v>1.35027648</v>
      </c>
      <c r="AQ78">
        <v>43.145960000000002</v>
      </c>
      <c r="AR78">
        <v>10.667289600000002</v>
      </c>
      <c r="AS78">
        <v>7.6805539199999995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51.357051408654343</v>
      </c>
      <c r="BB78">
        <f t="shared" si="1"/>
        <v>1131.9851581907328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512.31311279999989</v>
      </c>
      <c r="L79">
        <v>9.1053391053391071</v>
      </c>
      <c r="M79">
        <v>63.774399999999993</v>
      </c>
      <c r="N79">
        <v>51.881250000000001</v>
      </c>
      <c r="O79">
        <v>73.284374999999997</v>
      </c>
      <c r="P79">
        <v>20.544224999999997</v>
      </c>
      <c r="Q79">
        <v>9.584138952</v>
      </c>
      <c r="R79">
        <v>18.617731920000001</v>
      </c>
      <c r="S79">
        <v>11.590531920000002</v>
      </c>
      <c r="T79">
        <v>0</v>
      </c>
      <c r="U79">
        <v>62.111966400000007</v>
      </c>
      <c r="V79">
        <v>0</v>
      </c>
      <c r="W79">
        <v>0</v>
      </c>
      <c r="X79">
        <v>64.790136016187049</v>
      </c>
      <c r="Y79">
        <v>0</v>
      </c>
      <c r="Z79">
        <v>5.756857919999999</v>
      </c>
      <c r="AA79">
        <v>0</v>
      </c>
      <c r="AB79">
        <v>5.7842815679999999</v>
      </c>
      <c r="AC79">
        <v>8.5094038151999989</v>
      </c>
      <c r="AD79">
        <v>12.0376410336</v>
      </c>
      <c r="AE79">
        <v>6.1984295999999999</v>
      </c>
      <c r="AF79">
        <v>12.303000000000003</v>
      </c>
      <c r="AG79">
        <v>29.983672799999997</v>
      </c>
      <c r="AH79">
        <v>51.366416400000006</v>
      </c>
      <c r="AI79">
        <v>1.1182032</v>
      </c>
      <c r="AJ79">
        <v>0</v>
      </c>
      <c r="AK79">
        <v>23.299319999999998</v>
      </c>
      <c r="AL79">
        <v>15.604199999999997</v>
      </c>
      <c r="AM79">
        <v>0</v>
      </c>
      <c r="AN79">
        <v>0</v>
      </c>
      <c r="AO79">
        <v>0</v>
      </c>
      <c r="AP79">
        <v>1.35027648</v>
      </c>
      <c r="AQ79">
        <v>43.014950000000006</v>
      </c>
      <c r="AR79">
        <v>8.7277823999999988</v>
      </c>
      <c r="AS79">
        <v>7.6805539199999995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49.056416561212231</v>
      </c>
      <c r="BB79">
        <f t="shared" si="1"/>
        <v>1081.275779689114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512.31311279999989</v>
      </c>
      <c r="L80">
        <v>9.2496392496392499</v>
      </c>
      <c r="M80">
        <v>63.774399999999993</v>
      </c>
      <c r="N80">
        <v>51.881250000000001</v>
      </c>
      <c r="O80">
        <v>73.284374999999997</v>
      </c>
      <c r="P80">
        <v>20.544224999999997</v>
      </c>
      <c r="Q80">
        <v>9.584138952</v>
      </c>
      <c r="R80">
        <v>18.617731920000001</v>
      </c>
      <c r="S80">
        <v>11.590531920000002</v>
      </c>
      <c r="T80">
        <v>0</v>
      </c>
      <c r="U80">
        <v>62.111966400000007</v>
      </c>
      <c r="V80">
        <v>0</v>
      </c>
      <c r="W80">
        <v>0</v>
      </c>
      <c r="X80">
        <v>64.790136016187049</v>
      </c>
      <c r="Y80">
        <v>0</v>
      </c>
      <c r="Z80">
        <v>5.756857919999999</v>
      </c>
      <c r="AA80">
        <v>0</v>
      </c>
      <c r="AB80">
        <v>0</v>
      </c>
      <c r="AC80">
        <v>8.5094038151999989</v>
      </c>
      <c r="AD80">
        <v>8.0250940224000011</v>
      </c>
      <c r="AE80">
        <v>6.1984295999999999</v>
      </c>
      <c r="AF80">
        <v>12.303000000000003</v>
      </c>
      <c r="AG80">
        <v>29.983672799999997</v>
      </c>
      <c r="AH80">
        <v>41.093133119999997</v>
      </c>
      <c r="AI80">
        <v>0</v>
      </c>
      <c r="AJ80">
        <v>0</v>
      </c>
      <c r="AK80">
        <v>23.299319999999998</v>
      </c>
      <c r="AL80">
        <v>15.604199999999997</v>
      </c>
      <c r="AM80">
        <v>0</v>
      </c>
      <c r="AN80">
        <v>0</v>
      </c>
      <c r="AO80">
        <v>0</v>
      </c>
      <c r="AP80">
        <v>1.4627995200000001</v>
      </c>
      <c r="AQ80">
        <v>42.141550000000009</v>
      </c>
      <c r="AR80">
        <v>8.7277823999999988</v>
      </c>
      <c r="AS80">
        <v>7.6805539199999995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48.110084288274841</v>
      </c>
      <c r="BB80">
        <f t="shared" si="1"/>
        <v>1060.4172200871515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512.31311279999989</v>
      </c>
      <c r="L81">
        <v>9.4250000000000007</v>
      </c>
      <c r="M81">
        <v>63.774399999999993</v>
      </c>
      <c r="N81">
        <v>51.881250000000001</v>
      </c>
      <c r="O81">
        <v>73.284374999999997</v>
      </c>
      <c r="P81">
        <v>20.544224999999997</v>
      </c>
      <c r="Q81">
        <v>9.584138952</v>
      </c>
      <c r="R81">
        <v>18.617731920000001</v>
      </c>
      <c r="S81">
        <v>11.590531920000002</v>
      </c>
      <c r="T81">
        <v>0</v>
      </c>
      <c r="U81">
        <v>62.111966400000007</v>
      </c>
      <c r="V81">
        <v>0</v>
      </c>
      <c r="W81">
        <v>0</v>
      </c>
      <c r="X81">
        <v>64.790136016187049</v>
      </c>
      <c r="Y81">
        <v>0</v>
      </c>
      <c r="Z81">
        <v>5.756857919999999</v>
      </c>
      <c r="AA81">
        <v>0</v>
      </c>
      <c r="AB81">
        <v>0</v>
      </c>
      <c r="AC81">
        <v>4.2505073280000003</v>
      </c>
      <c r="AD81">
        <v>4.0125470112000006</v>
      </c>
      <c r="AE81">
        <v>1.6904808000000002</v>
      </c>
      <c r="AF81">
        <v>6.2882000000000007</v>
      </c>
      <c r="AG81">
        <v>29.983672799999997</v>
      </c>
      <c r="AH81">
        <v>30.819849840000003</v>
      </c>
      <c r="AI81">
        <v>0</v>
      </c>
      <c r="AJ81">
        <v>0</v>
      </c>
      <c r="AK81">
        <v>23.299319999999998</v>
      </c>
      <c r="AL81">
        <v>15.604199999999997</v>
      </c>
      <c r="AM81">
        <v>0</v>
      </c>
      <c r="AN81">
        <v>0</v>
      </c>
      <c r="AO81">
        <v>0</v>
      </c>
      <c r="AP81">
        <v>1.4627995200000001</v>
      </c>
      <c r="AQ81">
        <v>42.141550000000009</v>
      </c>
      <c r="AR81">
        <v>8.7277823999999988</v>
      </c>
      <c r="AS81">
        <v>7.0897420799999997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46.830525584810083</v>
      </c>
      <c r="BB81">
        <f t="shared" si="1"/>
        <v>1032.2138521225766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512.31311279999989</v>
      </c>
      <c r="L82">
        <v>9.2496392496392499</v>
      </c>
      <c r="M82">
        <v>63.774399999999993</v>
      </c>
      <c r="N82">
        <v>51.881250000000001</v>
      </c>
      <c r="O82">
        <v>73.284374999999997</v>
      </c>
      <c r="P82">
        <v>20.544224999999997</v>
      </c>
      <c r="Q82">
        <v>9.584138952</v>
      </c>
      <c r="R82">
        <v>18.617731920000001</v>
      </c>
      <c r="S82">
        <v>11.590531920000002</v>
      </c>
      <c r="T82">
        <v>0</v>
      </c>
      <c r="U82">
        <v>62.111966400000007</v>
      </c>
      <c r="V82">
        <v>0</v>
      </c>
      <c r="W82">
        <v>0</v>
      </c>
      <c r="X82">
        <v>64.790136016187049</v>
      </c>
      <c r="Y82">
        <v>0</v>
      </c>
      <c r="Z82">
        <v>5.756857919999999</v>
      </c>
      <c r="AA82">
        <v>0</v>
      </c>
      <c r="AB82">
        <v>0</v>
      </c>
      <c r="AC82">
        <v>1.3981931999999999</v>
      </c>
      <c r="AD82">
        <v>0</v>
      </c>
      <c r="AE82">
        <v>1.6904808000000002</v>
      </c>
      <c r="AF82">
        <v>6.1515000000000013</v>
      </c>
      <c r="AG82">
        <v>29.983672799999997</v>
      </c>
      <c r="AH82">
        <v>24.123499200000005</v>
      </c>
      <c r="AI82">
        <v>0</v>
      </c>
      <c r="AJ82">
        <v>0</v>
      </c>
      <c r="AK82">
        <v>23.299319999999998</v>
      </c>
      <c r="AL82">
        <v>15.604199999999997</v>
      </c>
      <c r="AM82">
        <v>0</v>
      </c>
      <c r="AN82">
        <v>0</v>
      </c>
      <c r="AO82">
        <v>0</v>
      </c>
      <c r="AP82">
        <v>1.6878455999999999</v>
      </c>
      <c r="AQ82">
        <v>42.141550000000009</v>
      </c>
      <c r="AR82">
        <v>8.7277823999999988</v>
      </c>
      <c r="AS82">
        <v>7.0897420799999997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46.238192869797778</v>
      </c>
      <c r="BB82">
        <f t="shared" si="1"/>
        <v>1019.1579583880284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512.31311279999989</v>
      </c>
      <c r="L83">
        <v>9.2496392496392499</v>
      </c>
      <c r="M83">
        <v>63.774399999999993</v>
      </c>
      <c r="N83">
        <v>51.881250000000001</v>
      </c>
      <c r="O83">
        <v>73.284374999999997</v>
      </c>
      <c r="P83">
        <v>20.544224999999997</v>
      </c>
      <c r="Q83">
        <v>9.584138952</v>
      </c>
      <c r="R83">
        <v>18.617731920000001</v>
      </c>
      <c r="S83">
        <v>11.590531920000002</v>
      </c>
      <c r="T83">
        <v>0</v>
      </c>
      <c r="U83">
        <v>62.111966400000007</v>
      </c>
      <c r="V83">
        <v>0</v>
      </c>
      <c r="W83">
        <v>0</v>
      </c>
      <c r="X83">
        <v>64.790136016187049</v>
      </c>
      <c r="Y83">
        <v>0</v>
      </c>
      <c r="Z83">
        <v>2.8784289599999995</v>
      </c>
      <c r="AA83">
        <v>0</v>
      </c>
      <c r="AB83">
        <v>0</v>
      </c>
      <c r="AC83">
        <v>0</v>
      </c>
      <c r="AD83">
        <v>0</v>
      </c>
      <c r="AE83">
        <v>1.6904808000000002</v>
      </c>
      <c r="AF83">
        <v>6.1515000000000013</v>
      </c>
      <c r="AG83">
        <v>29.983672799999997</v>
      </c>
      <c r="AH83">
        <v>10.273283279999999</v>
      </c>
      <c r="AI83">
        <v>0</v>
      </c>
      <c r="AJ83">
        <v>0</v>
      </c>
      <c r="AK83">
        <v>23.299319999999998</v>
      </c>
      <c r="AL83">
        <v>15.604199999999997</v>
      </c>
      <c r="AM83">
        <v>0</v>
      </c>
      <c r="AN83">
        <v>0</v>
      </c>
      <c r="AO83">
        <v>0</v>
      </c>
      <c r="AP83">
        <v>1.6878455999999999</v>
      </c>
      <c r="AQ83">
        <v>42.141550000000009</v>
      </c>
      <c r="AR83">
        <v>8.7277823999999988</v>
      </c>
      <c r="AS83">
        <v>7.0897420799999997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45.451488167397791</v>
      </c>
      <c r="BB83">
        <f t="shared" si="1"/>
        <v>1001.8178250104282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512.31311279999989</v>
      </c>
      <c r="L84">
        <v>6.9696969696969706</v>
      </c>
      <c r="M84">
        <v>63.774399999999993</v>
      </c>
      <c r="N84">
        <v>51.881250000000001</v>
      </c>
      <c r="O84">
        <v>73.284374999999997</v>
      </c>
      <c r="P84">
        <v>20.544224999999997</v>
      </c>
      <c r="Q84">
        <v>9.584138952</v>
      </c>
      <c r="R84">
        <v>18.617731920000001</v>
      </c>
      <c r="S84">
        <v>11.590531920000002</v>
      </c>
      <c r="T84">
        <v>0</v>
      </c>
      <c r="U84">
        <v>62.111966400000007</v>
      </c>
      <c r="V84">
        <v>0</v>
      </c>
      <c r="W84">
        <v>0</v>
      </c>
      <c r="X84">
        <v>64.790136016187049</v>
      </c>
      <c r="Y84">
        <v>0</v>
      </c>
      <c r="Z84">
        <v>2.8784289599999995</v>
      </c>
      <c r="AA84">
        <v>0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29.983672799999997</v>
      </c>
      <c r="AH84">
        <v>0</v>
      </c>
      <c r="AI84">
        <v>0</v>
      </c>
      <c r="AJ84">
        <v>0</v>
      </c>
      <c r="AK84">
        <v>23.299319999999998</v>
      </c>
      <c r="AL84">
        <v>15.604199999999997</v>
      </c>
      <c r="AM84">
        <v>0</v>
      </c>
      <c r="AN84">
        <v>0</v>
      </c>
      <c r="AO84">
        <v>0</v>
      </c>
      <c r="AP84">
        <v>1.6878455999999999</v>
      </c>
      <c r="AQ84">
        <v>42.141550000000009</v>
      </c>
      <c r="AR84">
        <v>8.7277823999999988</v>
      </c>
      <c r="AS84">
        <v>7.0897420799999997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44.906678204448276</v>
      </c>
      <c r="BB84">
        <f t="shared" si="1"/>
        <v>989.80940941343556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448.90311280000003</v>
      </c>
      <c r="L85">
        <v>6.3347763347763362</v>
      </c>
      <c r="M85">
        <v>63.774399999999993</v>
      </c>
      <c r="N85">
        <v>51.881250000000001</v>
      </c>
      <c r="O85">
        <v>73.284374999999997</v>
      </c>
      <c r="P85">
        <v>20.544224999999997</v>
      </c>
      <c r="Q85">
        <v>7.1509709519999998</v>
      </c>
      <c r="R85">
        <v>13.8888216</v>
      </c>
      <c r="S85">
        <v>8.6465303999999996</v>
      </c>
      <c r="T85">
        <v>0</v>
      </c>
      <c r="U85">
        <v>62.111966400000007</v>
      </c>
      <c r="V85">
        <v>0</v>
      </c>
      <c r="W85">
        <v>0</v>
      </c>
      <c r="X85">
        <v>64.790136016187049</v>
      </c>
      <c r="Y85">
        <v>0</v>
      </c>
      <c r="Z85">
        <v>2.8784289599999995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29.983672799999997</v>
      </c>
      <c r="AH85">
        <v>0</v>
      </c>
      <c r="AI85">
        <v>0</v>
      </c>
      <c r="AJ85">
        <v>0</v>
      </c>
      <c r="AK85">
        <v>23.299319999999998</v>
      </c>
      <c r="AL85">
        <v>15.604199999999997</v>
      </c>
      <c r="AM85">
        <v>0</v>
      </c>
      <c r="AN85">
        <v>0</v>
      </c>
      <c r="AO85">
        <v>0</v>
      </c>
      <c r="AP85">
        <v>1.6878455999999999</v>
      </c>
      <c r="AQ85">
        <v>42.141550000000009</v>
      </c>
      <c r="AR85">
        <v>6.7882751999999993</v>
      </c>
      <c r="AS85">
        <v>7.0897420799999997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41.604350206492924</v>
      </c>
      <c r="BB85">
        <f t="shared" si="1"/>
        <v>917.02122973647045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448.90311280000003</v>
      </c>
      <c r="L86">
        <v>6.3347763347763362</v>
      </c>
      <c r="M86">
        <v>63.774399999999993</v>
      </c>
      <c r="N86">
        <v>51.881250000000001</v>
      </c>
      <c r="O86">
        <v>73.284374999999997</v>
      </c>
      <c r="P86">
        <v>20.544224999999997</v>
      </c>
      <c r="Q86">
        <v>7.1509709519999998</v>
      </c>
      <c r="R86">
        <v>13.8888216</v>
      </c>
      <c r="S86">
        <v>8.6465303999999996</v>
      </c>
      <c r="T86">
        <v>0</v>
      </c>
      <c r="U86">
        <v>62.111966400000007</v>
      </c>
      <c r="V86">
        <v>0</v>
      </c>
      <c r="W86">
        <v>0</v>
      </c>
      <c r="X86">
        <v>64.790136016187049</v>
      </c>
      <c r="Y86">
        <v>0</v>
      </c>
      <c r="Z86">
        <v>2.8784289599999995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29.983672799999997</v>
      </c>
      <c r="AH86">
        <v>0</v>
      </c>
      <c r="AI86">
        <v>0</v>
      </c>
      <c r="AJ86">
        <v>0</v>
      </c>
      <c r="AK86">
        <v>23.299319999999998</v>
      </c>
      <c r="AL86">
        <v>15.604199999999997</v>
      </c>
      <c r="AM86">
        <v>0</v>
      </c>
      <c r="AN86">
        <v>0</v>
      </c>
      <c r="AO86">
        <v>0</v>
      </c>
      <c r="AP86">
        <v>1.6878455999999999</v>
      </c>
      <c r="AQ86">
        <v>31.442399999999999</v>
      </c>
      <c r="AR86">
        <v>6.7882751999999993</v>
      </c>
      <c r="AS86">
        <v>7.0897420799999997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41.140007096492909</v>
      </c>
      <c r="BB86">
        <f t="shared" si="1"/>
        <v>906.78642284647037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486.20311279999999</v>
      </c>
      <c r="L87">
        <v>6.3347763347763362</v>
      </c>
      <c r="M87">
        <v>63.774399999999993</v>
      </c>
      <c r="N87">
        <v>51.881250000000001</v>
      </c>
      <c r="O87">
        <v>73.284374999999997</v>
      </c>
      <c r="P87">
        <v>20.544224999999997</v>
      </c>
      <c r="Q87">
        <v>7.1509709519999998</v>
      </c>
      <c r="R87">
        <v>13.8888216</v>
      </c>
      <c r="S87">
        <v>8.6465303999999996</v>
      </c>
      <c r="T87">
        <v>0</v>
      </c>
      <c r="U87">
        <v>62.111966400000007</v>
      </c>
      <c r="V87">
        <v>0</v>
      </c>
      <c r="W87">
        <v>0</v>
      </c>
      <c r="X87">
        <v>64.790136016187049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29.983672799999997</v>
      </c>
      <c r="AH87">
        <v>0</v>
      </c>
      <c r="AI87">
        <v>0</v>
      </c>
      <c r="AJ87">
        <v>0</v>
      </c>
      <c r="AK87">
        <v>23.299319999999998</v>
      </c>
      <c r="AL87">
        <v>7.8020999999999985</v>
      </c>
      <c r="AM87">
        <v>0</v>
      </c>
      <c r="AN87">
        <v>0</v>
      </c>
      <c r="AO87">
        <v>0</v>
      </c>
      <c r="AP87">
        <v>1.0127073600000003</v>
      </c>
      <c r="AQ87">
        <v>20.961600000000001</v>
      </c>
      <c r="AR87">
        <v>8.7277823999999988</v>
      </c>
      <c r="AS87">
        <v>7.0897420799999997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41.895299620901099</v>
      </c>
      <c r="BB87">
        <f t="shared" si="1"/>
        <v>923.43417032206219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448.90311280000003</v>
      </c>
      <c r="L88">
        <v>6.3347763347763362</v>
      </c>
      <c r="M88">
        <v>63.774399999999993</v>
      </c>
      <c r="N88">
        <v>51.881250000000001</v>
      </c>
      <c r="O88">
        <v>73.284374999999997</v>
      </c>
      <c r="P88">
        <v>20.544224999999997</v>
      </c>
      <c r="Q88">
        <v>7.1509709519999998</v>
      </c>
      <c r="R88">
        <v>13.8888216</v>
      </c>
      <c r="S88">
        <v>8.6465303999999996</v>
      </c>
      <c r="T88">
        <v>0</v>
      </c>
      <c r="U88">
        <v>62.111966400000007</v>
      </c>
      <c r="V88">
        <v>0</v>
      </c>
      <c r="W88">
        <v>0</v>
      </c>
      <c r="X88">
        <v>64.790136016187049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29.983672799999997</v>
      </c>
      <c r="AH88">
        <v>0</v>
      </c>
      <c r="AI88">
        <v>0</v>
      </c>
      <c r="AJ88">
        <v>0</v>
      </c>
      <c r="AK88">
        <v>23.299319999999998</v>
      </c>
      <c r="AL88">
        <v>7.8020999999999985</v>
      </c>
      <c r="AM88">
        <v>0</v>
      </c>
      <c r="AN88">
        <v>0</v>
      </c>
      <c r="AO88">
        <v>0</v>
      </c>
      <c r="AP88">
        <v>1.0127073600000003</v>
      </c>
      <c r="AQ88">
        <v>20.961600000000001</v>
      </c>
      <c r="AR88">
        <v>8.7277823999999988</v>
      </c>
      <c r="AS88">
        <v>7.0897420799999997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40.276479620901185</v>
      </c>
      <c r="BB88">
        <f t="shared" si="1"/>
        <v>887.75299032206215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449.34407339999996</v>
      </c>
      <c r="L89">
        <v>6.0461760461760461</v>
      </c>
      <c r="M89">
        <v>63.774399999999993</v>
      </c>
      <c r="N89">
        <v>51.881250000000001</v>
      </c>
      <c r="O89">
        <v>73.284374999999997</v>
      </c>
      <c r="P89">
        <v>20.544224999999997</v>
      </c>
      <c r="Q89">
        <v>4.2089853600000007</v>
      </c>
      <c r="R89">
        <v>8.6472476136000012</v>
      </c>
      <c r="S89">
        <v>6.2458816464000009</v>
      </c>
      <c r="T89">
        <v>0</v>
      </c>
      <c r="U89">
        <v>62.111966400000007</v>
      </c>
      <c r="V89">
        <v>0</v>
      </c>
      <c r="W89">
        <v>0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29.983672799999997</v>
      </c>
      <c r="AH89">
        <v>0</v>
      </c>
      <c r="AI89">
        <v>0</v>
      </c>
      <c r="AJ89">
        <v>0</v>
      </c>
      <c r="AK89">
        <v>23.299319999999998</v>
      </c>
      <c r="AL89">
        <v>7.8020999999999985</v>
      </c>
      <c r="AM89">
        <v>0</v>
      </c>
      <c r="AN89">
        <v>0</v>
      </c>
      <c r="AO89">
        <v>0</v>
      </c>
      <c r="AP89">
        <v>1.0127073600000003</v>
      </c>
      <c r="AQ89">
        <v>10.786490000000002</v>
      </c>
      <c r="AR89">
        <v>8.7277823999999988</v>
      </c>
      <c r="AS89">
        <v>7.0897420799999997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39.382137313106</v>
      </c>
      <c r="BB89">
        <f t="shared" si="1"/>
        <v>868.04037460925713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438.15407339999996</v>
      </c>
      <c r="L90">
        <v>5.3246753246753249</v>
      </c>
      <c r="M90">
        <v>63.774399999999993</v>
      </c>
      <c r="N90">
        <v>51.881250000000001</v>
      </c>
      <c r="O90">
        <v>73.284374999999997</v>
      </c>
      <c r="P90">
        <v>20.544224999999997</v>
      </c>
      <c r="Q90">
        <v>4.2089853600000007</v>
      </c>
      <c r="R90">
        <v>8.6472476136000012</v>
      </c>
      <c r="S90">
        <v>5.4297773351999998</v>
      </c>
      <c r="T90">
        <v>0</v>
      </c>
      <c r="U90">
        <v>62.111966400000007</v>
      </c>
      <c r="V90">
        <v>0</v>
      </c>
      <c r="W90">
        <v>0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29.983672799999997</v>
      </c>
      <c r="AH90">
        <v>0</v>
      </c>
      <c r="AI90">
        <v>0</v>
      </c>
      <c r="AJ90">
        <v>0</v>
      </c>
      <c r="AK90">
        <v>23.299319999999998</v>
      </c>
      <c r="AL90">
        <v>7.8020999999999985</v>
      </c>
      <c r="AM90">
        <v>0</v>
      </c>
      <c r="AN90">
        <v>0</v>
      </c>
      <c r="AO90">
        <v>0</v>
      </c>
      <c r="AP90">
        <v>1.1252303999999997</v>
      </c>
      <c r="AQ90">
        <v>0</v>
      </c>
      <c r="AR90">
        <v>8.7277823999999988</v>
      </c>
      <c r="AS90">
        <v>7.0897420799999997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38.366509413062616</v>
      </c>
      <c r="BB90">
        <f t="shared" si="1"/>
        <v>845.65443051659975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445.61407339999994</v>
      </c>
      <c r="L91">
        <v>4.7474747474747483</v>
      </c>
      <c r="M91">
        <v>63.774399999999993</v>
      </c>
      <c r="N91">
        <v>51.881250000000001</v>
      </c>
      <c r="O91">
        <v>73.284374999999997</v>
      </c>
      <c r="P91">
        <v>20.544224999999997</v>
      </c>
      <c r="Q91">
        <v>4.2089853600000007</v>
      </c>
      <c r="R91">
        <v>9.2875739832000015</v>
      </c>
      <c r="S91">
        <v>5.9923494936000008</v>
      </c>
      <c r="T91">
        <v>0</v>
      </c>
      <c r="U91">
        <v>62.111966400000007</v>
      </c>
      <c r="V91">
        <v>0</v>
      </c>
      <c r="W91">
        <v>0</v>
      </c>
      <c r="X91">
        <v>64.790136016187049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29.983672799999997</v>
      </c>
      <c r="AH91">
        <v>0</v>
      </c>
      <c r="AI91">
        <v>0</v>
      </c>
      <c r="AJ91">
        <v>0</v>
      </c>
      <c r="AK91">
        <v>23.299319999999998</v>
      </c>
      <c r="AL91">
        <v>7.8020999999999985</v>
      </c>
      <c r="AM91">
        <v>0</v>
      </c>
      <c r="AN91">
        <v>0</v>
      </c>
      <c r="AO91">
        <v>0</v>
      </c>
      <c r="AP91">
        <v>1.1252303999999997</v>
      </c>
      <c r="AQ91">
        <v>0</v>
      </c>
      <c r="AR91">
        <v>10.667289600000002</v>
      </c>
      <c r="AS91">
        <v>7.0897420799999997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38.801602852812103</v>
      </c>
      <c r="BB91">
        <f t="shared" si="1"/>
        <v>855.24454222764962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421.23635999999993</v>
      </c>
      <c r="L92">
        <v>4.7474747474747483</v>
      </c>
      <c r="M92">
        <v>63.774399999999993</v>
      </c>
      <c r="N92">
        <v>51.881250000000001</v>
      </c>
      <c r="O92">
        <v>73.284374999999997</v>
      </c>
      <c r="P92">
        <v>20.544224999999997</v>
      </c>
      <c r="Q92">
        <v>4.2089853600000007</v>
      </c>
      <c r="R92">
        <v>9.2875739832000015</v>
      </c>
      <c r="S92">
        <v>5.9923494936000008</v>
      </c>
      <c r="T92">
        <v>0</v>
      </c>
      <c r="U92">
        <v>62.111966400000007</v>
      </c>
      <c r="V92">
        <v>0</v>
      </c>
      <c r="W92">
        <v>0</v>
      </c>
      <c r="X92">
        <v>64.790136016187049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29.983672799999997</v>
      </c>
      <c r="AH92">
        <v>0</v>
      </c>
      <c r="AI92">
        <v>0</v>
      </c>
      <c r="AJ92">
        <v>0</v>
      </c>
      <c r="AK92">
        <v>23.299319999999998</v>
      </c>
      <c r="AL92">
        <v>7.8020999999999985</v>
      </c>
      <c r="AM92">
        <v>0</v>
      </c>
      <c r="AN92">
        <v>0</v>
      </c>
      <c r="AO92">
        <v>0</v>
      </c>
      <c r="AP92">
        <v>1.1252303999999997</v>
      </c>
      <c r="AQ92">
        <v>0</v>
      </c>
      <c r="AR92">
        <v>10.667289600000002</v>
      </c>
      <c r="AS92">
        <v>7.0897420799999997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37.743609986812096</v>
      </c>
      <c r="BB92">
        <f t="shared" si="1"/>
        <v>831.92482169364973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394.5967</v>
      </c>
      <c r="L93">
        <v>4.7474747474747483</v>
      </c>
      <c r="M93">
        <v>63.774399999999993</v>
      </c>
      <c r="N93">
        <v>51.881250000000001</v>
      </c>
      <c r="O93">
        <v>73.284374999999997</v>
      </c>
      <c r="P93">
        <v>20.544224999999997</v>
      </c>
      <c r="Q93">
        <v>4.2089853600000007</v>
      </c>
      <c r="R93">
        <v>8.8763984568000023</v>
      </c>
      <c r="S93">
        <v>5.9779125504000019</v>
      </c>
      <c r="T93">
        <v>0</v>
      </c>
      <c r="U93">
        <v>62.111966400000007</v>
      </c>
      <c r="V93">
        <v>0</v>
      </c>
      <c r="W93">
        <v>0</v>
      </c>
      <c r="X93">
        <v>64.790136016187049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29.983672799999997</v>
      </c>
      <c r="AH93">
        <v>0</v>
      </c>
      <c r="AI93">
        <v>0</v>
      </c>
      <c r="AJ93">
        <v>0</v>
      </c>
      <c r="AK93">
        <v>23.299319999999998</v>
      </c>
      <c r="AL93">
        <v>7.8020999999999985</v>
      </c>
      <c r="AM93">
        <v>0</v>
      </c>
      <c r="AN93">
        <v>0</v>
      </c>
      <c r="AO93">
        <v>0</v>
      </c>
      <c r="AP93">
        <v>0.90018432000000004</v>
      </c>
      <c r="AQ93">
        <v>0</v>
      </c>
      <c r="AR93">
        <v>10.667289600000002</v>
      </c>
      <c r="AS93">
        <v>7.0897420799999997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36.559210378812239</v>
      </c>
      <c r="BB93">
        <f t="shared" si="1"/>
        <v>805.81890275204955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331.96999999999997</v>
      </c>
      <c r="L94">
        <v>4.7474747474747483</v>
      </c>
      <c r="M94">
        <v>63.774399999999993</v>
      </c>
      <c r="N94">
        <v>51.881250000000001</v>
      </c>
      <c r="O94">
        <v>73.284374999999997</v>
      </c>
      <c r="P94">
        <v>20.544224999999997</v>
      </c>
      <c r="Q94">
        <v>2.5749650376000002</v>
      </c>
      <c r="R94">
        <v>4.3898602176000008</v>
      </c>
      <c r="S94">
        <v>5.5818182735999988</v>
      </c>
      <c r="T94">
        <v>0</v>
      </c>
      <c r="U94">
        <v>62.111966400000007</v>
      </c>
      <c r="V94">
        <v>0</v>
      </c>
      <c r="W94">
        <v>0</v>
      </c>
      <c r="X94">
        <v>64.790136016187049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29.983672799999997</v>
      </c>
      <c r="AH94">
        <v>0</v>
      </c>
      <c r="AI94">
        <v>0</v>
      </c>
      <c r="AJ94">
        <v>0</v>
      </c>
      <c r="AK94">
        <v>23.299319999999998</v>
      </c>
      <c r="AL94">
        <v>7.8020999999999985</v>
      </c>
      <c r="AM94">
        <v>0</v>
      </c>
      <c r="AN94">
        <v>0</v>
      </c>
      <c r="AO94">
        <v>0</v>
      </c>
      <c r="AP94">
        <v>0.90018432000000004</v>
      </c>
      <c r="AQ94">
        <v>0</v>
      </c>
      <c r="AR94">
        <v>10.667289600000002</v>
      </c>
      <c r="AS94">
        <v>7.0897420799999997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33.558389198012165</v>
      </c>
      <c r="BB94">
        <f t="shared" si="1"/>
        <v>739.67637109444968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350.61999999999995</v>
      </c>
      <c r="L95">
        <v>4.7474747474747483</v>
      </c>
      <c r="M95">
        <v>63.774399999999993</v>
      </c>
      <c r="N95">
        <v>51.881250000000001</v>
      </c>
      <c r="O95">
        <v>73.284374999999997</v>
      </c>
      <c r="P95">
        <v>20.544224999999997</v>
      </c>
      <c r="Q95">
        <v>4.1328719999999999</v>
      </c>
      <c r="R95">
        <v>9.5273178911999992</v>
      </c>
      <c r="S95">
        <v>6.1159069944000004</v>
      </c>
      <c r="T95">
        <v>0</v>
      </c>
      <c r="U95">
        <v>62.111966400000007</v>
      </c>
      <c r="V95">
        <v>0</v>
      </c>
      <c r="W95">
        <v>0</v>
      </c>
      <c r="X95">
        <v>53.698042769784173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29.983672799999997</v>
      </c>
      <c r="AH95">
        <v>0</v>
      </c>
      <c r="AI95">
        <v>0</v>
      </c>
      <c r="AJ95">
        <v>0</v>
      </c>
      <c r="AK95">
        <v>23.299319999999998</v>
      </c>
      <c r="AL95">
        <v>7.8020999999999985</v>
      </c>
      <c r="AM95">
        <v>0</v>
      </c>
      <c r="AN95">
        <v>0</v>
      </c>
      <c r="AO95">
        <v>0</v>
      </c>
      <c r="AP95">
        <v>0.90018432000000004</v>
      </c>
      <c r="AQ95">
        <v>0</v>
      </c>
      <c r="AR95">
        <v>10.182412800000002</v>
      </c>
      <c r="AS95">
        <v>7.0897420799999997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34.179117321266858</v>
      </c>
      <c r="BB95">
        <f t="shared" si="1"/>
        <v>753.35812628159204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306.60599999999999</v>
      </c>
      <c r="L96">
        <v>4.9858216594516609</v>
      </c>
      <c r="M96">
        <v>63.774399999999993</v>
      </c>
      <c r="N96">
        <v>51.881250000000001</v>
      </c>
      <c r="O96">
        <v>73.284374999999997</v>
      </c>
      <c r="P96">
        <v>20.544224999999997</v>
      </c>
      <c r="Q96">
        <v>4.1328719999999999</v>
      </c>
      <c r="R96">
        <v>9.8087831639999994</v>
      </c>
      <c r="S96">
        <v>6.1159069944000004</v>
      </c>
      <c r="T96">
        <v>0</v>
      </c>
      <c r="U96">
        <v>62.111966400000007</v>
      </c>
      <c r="V96">
        <v>0</v>
      </c>
      <c r="W96">
        <v>0</v>
      </c>
      <c r="X96">
        <v>53.698042769784173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29.983672799999997</v>
      </c>
      <c r="AH96">
        <v>0</v>
      </c>
      <c r="AI96">
        <v>0</v>
      </c>
      <c r="AJ96">
        <v>0</v>
      </c>
      <c r="AK96">
        <v>23.299319999999998</v>
      </c>
      <c r="AL96">
        <v>7.8020999999999985</v>
      </c>
      <c r="AM96">
        <v>0</v>
      </c>
      <c r="AN96">
        <v>0</v>
      </c>
      <c r="AO96">
        <v>0</v>
      </c>
      <c r="AP96">
        <v>0.90018432000000004</v>
      </c>
      <c r="AQ96">
        <v>0</v>
      </c>
      <c r="AR96">
        <v>10.182412800000002</v>
      </c>
      <c r="AS96">
        <v>7.0897420799999997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32.291469447721134</v>
      </c>
      <c r="BB96">
        <f t="shared" si="1"/>
        <v>711.75158633991475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281.72524238799997</v>
      </c>
      <c r="L97">
        <v>4.9858216594516609</v>
      </c>
      <c r="M97">
        <v>63.774399999999993</v>
      </c>
      <c r="N97">
        <v>51.881250000000001</v>
      </c>
      <c r="O97">
        <v>73.284374999999997</v>
      </c>
      <c r="P97">
        <v>20.544224999999997</v>
      </c>
      <c r="Q97">
        <v>2.6174014200000002</v>
      </c>
      <c r="R97">
        <v>9.2734005599999989</v>
      </c>
      <c r="S97">
        <v>5.888147976</v>
      </c>
      <c r="T97">
        <v>0</v>
      </c>
      <c r="U97">
        <v>62.111966400000007</v>
      </c>
      <c r="V97">
        <v>0</v>
      </c>
      <c r="W97">
        <v>0</v>
      </c>
      <c r="X97">
        <v>49.397838884892096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29.983672799999997</v>
      </c>
      <c r="AH97">
        <v>0</v>
      </c>
      <c r="AI97">
        <v>0</v>
      </c>
      <c r="AJ97">
        <v>0</v>
      </c>
      <c r="AK97">
        <v>23.299319999999998</v>
      </c>
      <c r="AL97">
        <v>7.8020999999999985</v>
      </c>
      <c r="AM97">
        <v>0</v>
      </c>
      <c r="AN97">
        <v>0</v>
      </c>
      <c r="AO97">
        <v>0</v>
      </c>
      <c r="AP97">
        <v>0.90018432000000004</v>
      </c>
      <c r="AQ97">
        <v>0</v>
      </c>
      <c r="AR97">
        <v>10.182412800000002</v>
      </c>
      <c r="AS97">
        <v>7.0897420799999997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30.92612389133841</v>
      </c>
      <c r="BB97">
        <f t="shared" si="1"/>
        <v>681.65735819700535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281.72546022</v>
      </c>
      <c r="L98">
        <v>4.9858216594516609</v>
      </c>
      <c r="M98">
        <v>63.774399999999993</v>
      </c>
      <c r="N98">
        <v>51.881250000000001</v>
      </c>
      <c r="O98">
        <v>73.284374999999997</v>
      </c>
      <c r="P98">
        <v>17.996518799999997</v>
      </c>
      <c r="Q98">
        <v>2.6174014200000002</v>
      </c>
      <c r="R98">
        <v>9.2734005599999989</v>
      </c>
      <c r="S98">
        <v>5.888147976</v>
      </c>
      <c r="T98">
        <v>0</v>
      </c>
      <c r="U98">
        <v>62.111966400000007</v>
      </c>
      <c r="V98">
        <v>0</v>
      </c>
      <c r="W98">
        <v>0</v>
      </c>
      <c r="X98">
        <v>33.643425215827342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29.983672799999997</v>
      </c>
      <c r="AH98">
        <v>0</v>
      </c>
      <c r="AI98">
        <v>0</v>
      </c>
      <c r="AJ98">
        <v>0</v>
      </c>
      <c r="AK98">
        <v>23.299319999999998</v>
      </c>
      <c r="AL98">
        <v>7.8020999999999985</v>
      </c>
      <c r="AM98">
        <v>0</v>
      </c>
      <c r="AN98">
        <v>0</v>
      </c>
      <c r="AO98">
        <v>0</v>
      </c>
      <c r="AP98">
        <v>0.90018432000000004</v>
      </c>
      <c r="AQ98">
        <v>0</v>
      </c>
      <c r="AR98">
        <v>10.182412800000002</v>
      </c>
      <c r="AS98">
        <v>7.0897420799999997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30.131820850901025</v>
      </c>
      <c r="BB98">
        <f t="shared" si="1"/>
        <v>664.14975920037818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10.2027712667155</v>
      </c>
      <c r="L99">
        <f t="shared" si="2"/>
        <v>0.16588473810606055</v>
      </c>
      <c r="M99">
        <f t="shared" si="2"/>
        <v>1.3450619411690996</v>
      </c>
      <c r="N99">
        <f t="shared" si="2"/>
        <v>1.156409773583333</v>
      </c>
      <c r="O99">
        <f t="shared" si="2"/>
        <v>1.6709681080879601</v>
      </c>
      <c r="P99">
        <f t="shared" si="2"/>
        <v>0.47487323390000086</v>
      </c>
      <c r="Q99">
        <f t="shared" si="2"/>
        <v>0.16310795742539996</v>
      </c>
      <c r="R99">
        <f t="shared" si="2"/>
        <v>0.34274281749300023</v>
      </c>
      <c r="S99">
        <f t="shared" si="2"/>
        <v>0.21611237527619995</v>
      </c>
      <c r="T99">
        <f t="shared" si="2"/>
        <v>0</v>
      </c>
      <c r="U99">
        <f t="shared" si="2"/>
        <v>1.490687193599997</v>
      </c>
      <c r="V99">
        <f t="shared" si="2"/>
        <v>0</v>
      </c>
      <c r="W99">
        <f t="shared" si="2"/>
        <v>0</v>
      </c>
      <c r="X99">
        <f t="shared" si="2"/>
        <v>1.3474691694126804</v>
      </c>
      <c r="Y99">
        <f t="shared" si="2"/>
        <v>0</v>
      </c>
      <c r="Z99">
        <f t="shared" si="2"/>
        <v>2.9503896839999995E-2</v>
      </c>
      <c r="AA99">
        <f t="shared" si="2"/>
        <v>0</v>
      </c>
      <c r="AB99">
        <f t="shared" si="2"/>
        <v>5.3497286333999992E-2</v>
      </c>
      <c r="AC99">
        <f t="shared" si="2"/>
        <v>4.3617335970599989E-2</v>
      </c>
      <c r="AD99">
        <f t="shared" si="2"/>
        <v>6.6190780555199988E-2</v>
      </c>
      <c r="AE99">
        <f t="shared" si="2"/>
        <v>0.10000377268559993</v>
      </c>
      <c r="AF99">
        <f t="shared" si="2"/>
        <v>0.17757330000000016</v>
      </c>
      <c r="AG99">
        <f t="shared" si="2"/>
        <v>0.71960814720000044</v>
      </c>
      <c r="AH99">
        <f t="shared" si="2"/>
        <v>0.29943293381999991</v>
      </c>
      <c r="AI99">
        <f t="shared" si="2"/>
        <v>2.2923165599999993E-2</v>
      </c>
      <c r="AJ99">
        <f t="shared" si="2"/>
        <v>0</v>
      </c>
      <c r="AK99">
        <f t="shared" si="2"/>
        <v>0.55918368000000085</v>
      </c>
      <c r="AL99">
        <f t="shared" si="2"/>
        <v>0.32118645000000007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4.5037346759999951E-2</v>
      </c>
      <c r="AQ99">
        <f t="shared" si="2"/>
        <v>0.32141120000000017</v>
      </c>
      <c r="AR99">
        <f t="shared" si="2"/>
        <v>0.26886418560000019</v>
      </c>
      <c r="AS99">
        <f t="shared" si="2"/>
        <v>0.18640113551999968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0.94570871382900679</v>
      </c>
      <c r="BB99">
        <f t="shared" si="1"/>
        <v>20.844814477825626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90.228295283400016</v>
      </c>
      <c r="L3">
        <v>34.277911151233198</v>
      </c>
      <c r="M3">
        <v>0</v>
      </c>
      <c r="N3">
        <v>29.52312380952381</v>
      </c>
      <c r="O3">
        <v>49.451392373588057</v>
      </c>
      <c r="P3">
        <v>44.814877800000012</v>
      </c>
      <c r="Q3">
        <v>1.73482</v>
      </c>
      <c r="R3">
        <v>5.6298172900000001</v>
      </c>
      <c r="S3">
        <v>3.5739341780000009</v>
      </c>
      <c r="T3">
        <v>0</v>
      </c>
      <c r="U3">
        <v>330.96230639999993</v>
      </c>
      <c r="V3">
        <v>0</v>
      </c>
      <c r="W3">
        <v>0</v>
      </c>
      <c r="X3">
        <v>20.064527364748201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13.47214</v>
      </c>
      <c r="AL3">
        <v>2.9510000000000005</v>
      </c>
      <c r="AM3">
        <v>0</v>
      </c>
      <c r="AN3">
        <v>0</v>
      </c>
      <c r="AO3">
        <v>0</v>
      </c>
      <c r="AP3">
        <v>0.71582280000000009</v>
      </c>
      <c r="AQ3">
        <v>0</v>
      </c>
      <c r="AR3">
        <v>10.235184</v>
      </c>
      <c r="AS3">
        <v>6.21859056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27.992754137235693</v>
      </c>
      <c r="BB3">
        <f>SUM(B3:AZ3)-BA3</f>
        <v>617.00157587325748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90.227758933800004</v>
      </c>
      <c r="L4">
        <v>34.277911151233198</v>
      </c>
      <c r="M4">
        <v>0</v>
      </c>
      <c r="N4">
        <v>20.634234920634917</v>
      </c>
      <c r="O4">
        <v>44.970003547873553</v>
      </c>
      <c r="P4">
        <v>44.814877800000012</v>
      </c>
      <c r="Q4">
        <v>1.73482</v>
      </c>
      <c r="R4">
        <v>5.6298172900000001</v>
      </c>
      <c r="S4">
        <v>3.5739341780000009</v>
      </c>
      <c r="T4">
        <v>0</v>
      </c>
      <c r="U4">
        <v>330.96230639999993</v>
      </c>
      <c r="V4">
        <v>0</v>
      </c>
      <c r="W4">
        <v>0</v>
      </c>
      <c r="X4">
        <v>20.064527364748201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13.47214</v>
      </c>
      <c r="AL4">
        <v>2.9510000000000005</v>
      </c>
      <c r="AM4">
        <v>0</v>
      </c>
      <c r="AN4">
        <v>0</v>
      </c>
      <c r="AO4">
        <v>0</v>
      </c>
      <c r="AP4">
        <v>0.71582280000000009</v>
      </c>
      <c r="AQ4">
        <v>0</v>
      </c>
      <c r="AR4">
        <v>10.235184</v>
      </c>
      <c r="AS4">
        <v>6.21859056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27.412460775321883</v>
      </c>
      <c r="BB4">
        <f t="shared" ref="BB4:BB67" si="0">SUM(B4:AZ4)-BA4</f>
        <v>604.21105517096794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90.189376295399981</v>
      </c>
      <c r="L5">
        <v>34.277911151233198</v>
      </c>
      <c r="M5">
        <v>0</v>
      </c>
      <c r="N5">
        <v>20.634234920634917</v>
      </c>
      <c r="O5">
        <v>31.93323605488591</v>
      </c>
      <c r="P5">
        <v>44.814877800000012</v>
      </c>
      <c r="Q5">
        <v>1.73482</v>
      </c>
      <c r="R5">
        <v>5.5108764559999992</v>
      </c>
      <c r="S5">
        <v>3.5056808219999995</v>
      </c>
      <c r="T5">
        <v>0</v>
      </c>
      <c r="U5">
        <v>330.96230639999993</v>
      </c>
      <c r="V5">
        <v>0</v>
      </c>
      <c r="W5">
        <v>0</v>
      </c>
      <c r="X5">
        <v>20.064527364748201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13.47214</v>
      </c>
      <c r="AL5">
        <v>2.9510000000000005</v>
      </c>
      <c r="AM5">
        <v>0</v>
      </c>
      <c r="AN5">
        <v>0</v>
      </c>
      <c r="AO5">
        <v>0</v>
      </c>
      <c r="AP5">
        <v>0.71582280000000009</v>
      </c>
      <c r="AQ5">
        <v>0</v>
      </c>
      <c r="AR5">
        <v>10.235184</v>
      </c>
      <c r="AS5">
        <v>6.21859056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26.836874876226226</v>
      </c>
      <c r="BB5">
        <f t="shared" si="0"/>
        <v>591.52429674867585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90.188798854500007</v>
      </c>
      <c r="L6">
        <v>34.277911151233198</v>
      </c>
      <c r="M6">
        <v>0</v>
      </c>
      <c r="N6">
        <v>20.634234920634917</v>
      </c>
      <c r="O6">
        <v>28.26664519748314</v>
      </c>
      <c r="P6">
        <v>44.814877800000012</v>
      </c>
      <c r="Q6">
        <v>1.73482</v>
      </c>
      <c r="R6">
        <v>5.5108764559999992</v>
      </c>
      <c r="S6">
        <v>3.5056808219999995</v>
      </c>
      <c r="T6">
        <v>0</v>
      </c>
      <c r="U6">
        <v>330.96230639999993</v>
      </c>
      <c r="V6">
        <v>0</v>
      </c>
      <c r="W6">
        <v>0</v>
      </c>
      <c r="X6">
        <v>20.064527364748201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13.47214</v>
      </c>
      <c r="AL6">
        <v>5.902000000000001</v>
      </c>
      <c r="AM6">
        <v>0</v>
      </c>
      <c r="AN6">
        <v>0</v>
      </c>
      <c r="AO6">
        <v>0</v>
      </c>
      <c r="AP6">
        <v>0.71582280000000009</v>
      </c>
      <c r="AQ6">
        <v>0</v>
      </c>
      <c r="AR6">
        <v>6.1691520000000004</v>
      </c>
      <c r="AS6">
        <v>4.0318334399999998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26.534422181814957</v>
      </c>
      <c r="BB6">
        <f t="shared" si="0"/>
        <v>584.85779202478443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90.189376295399981</v>
      </c>
      <c r="L7">
        <v>34.277911151233198</v>
      </c>
      <c r="M7">
        <v>0</v>
      </c>
      <c r="N7">
        <v>20.634234920634917</v>
      </c>
      <c r="O7">
        <v>35.192427928132823</v>
      </c>
      <c r="P7">
        <v>44.814877800000012</v>
      </c>
      <c r="Q7">
        <v>1.73482</v>
      </c>
      <c r="R7">
        <v>5.5913957259999991</v>
      </c>
      <c r="S7">
        <v>3.5338072579999995</v>
      </c>
      <c r="T7">
        <v>0</v>
      </c>
      <c r="U7">
        <v>330.96230639999993</v>
      </c>
      <c r="V7">
        <v>0</v>
      </c>
      <c r="W7">
        <v>0</v>
      </c>
      <c r="X7">
        <v>20.145527405035967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13.47214</v>
      </c>
      <c r="AL7">
        <v>13.574600000000002</v>
      </c>
      <c r="AM7">
        <v>0</v>
      </c>
      <c r="AN7">
        <v>0</v>
      </c>
      <c r="AO7">
        <v>0</v>
      </c>
      <c r="AP7">
        <v>1.8546317999999999</v>
      </c>
      <c r="AQ7">
        <v>0</v>
      </c>
      <c r="AR7">
        <v>6.1691520000000004</v>
      </c>
      <c r="AS7">
        <v>4.0318334399999998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27.225672150777303</v>
      </c>
      <c r="BB7">
        <f t="shared" si="0"/>
        <v>600.0939569736596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90.188798854500007</v>
      </c>
      <c r="L8">
        <v>34.277911151233198</v>
      </c>
      <c r="M8">
        <v>0</v>
      </c>
      <c r="N8">
        <v>20.634234920634917</v>
      </c>
      <c r="O8">
        <v>44.970003547873553</v>
      </c>
      <c r="P8">
        <v>44.814877800000012</v>
      </c>
      <c r="Q8">
        <v>1.73482</v>
      </c>
      <c r="R8">
        <v>5.5913957259999991</v>
      </c>
      <c r="S8">
        <v>3.5338072579999995</v>
      </c>
      <c r="T8">
        <v>0</v>
      </c>
      <c r="U8">
        <v>330.96230639999993</v>
      </c>
      <c r="V8">
        <v>0</v>
      </c>
      <c r="W8">
        <v>0</v>
      </c>
      <c r="X8">
        <v>20.145527405035967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13.47214</v>
      </c>
      <c r="AL8">
        <v>13.574600000000002</v>
      </c>
      <c r="AM8">
        <v>0</v>
      </c>
      <c r="AN8">
        <v>0</v>
      </c>
      <c r="AO8">
        <v>0</v>
      </c>
      <c r="AP8">
        <v>1.8546317999999999</v>
      </c>
      <c r="AQ8">
        <v>0</v>
      </c>
      <c r="AR8">
        <v>6.1691520000000004</v>
      </c>
      <c r="AS8">
        <v>4.0318334399999998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27.649993941474055</v>
      </c>
      <c r="BB8">
        <f t="shared" si="0"/>
        <v>609.44663336180361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90.189710552700006</v>
      </c>
      <c r="L9">
        <v>34.277911151233198</v>
      </c>
      <c r="M9">
        <v>0</v>
      </c>
      <c r="N9">
        <v>20.634234920634917</v>
      </c>
      <c r="O9">
        <v>34.785028943976961</v>
      </c>
      <c r="P9">
        <v>44.814877800000012</v>
      </c>
      <c r="Q9">
        <v>1.73482</v>
      </c>
      <c r="R9">
        <v>5.5913957259999991</v>
      </c>
      <c r="S9">
        <v>3.5338072579999995</v>
      </c>
      <c r="T9">
        <v>0</v>
      </c>
      <c r="U9">
        <v>330.96230639999993</v>
      </c>
      <c r="V9">
        <v>0</v>
      </c>
      <c r="W9">
        <v>0</v>
      </c>
      <c r="X9">
        <v>17.541972603597124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13.47214</v>
      </c>
      <c r="AL9">
        <v>13.574600000000002</v>
      </c>
      <c r="AM9">
        <v>0</v>
      </c>
      <c r="AN9">
        <v>0</v>
      </c>
      <c r="AO9">
        <v>0</v>
      </c>
      <c r="AP9">
        <v>1.8546317999999999</v>
      </c>
      <c r="AQ9">
        <v>0</v>
      </c>
      <c r="AR9">
        <v>6.1691520000000004</v>
      </c>
      <c r="AS9">
        <v>4.0318334399999998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27.095011408992288</v>
      </c>
      <c r="BB9">
        <f t="shared" si="0"/>
        <v>597.21399818714997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90.189133111800018</v>
      </c>
      <c r="L10">
        <v>34.277911151233198</v>
      </c>
      <c r="M10">
        <v>0</v>
      </c>
      <c r="N10">
        <v>20.634234920634917</v>
      </c>
      <c r="O10">
        <v>24.600054340080355</v>
      </c>
      <c r="P10">
        <v>44.814877800000012</v>
      </c>
      <c r="Q10">
        <v>1.73482</v>
      </c>
      <c r="R10">
        <v>5.5913957259999991</v>
      </c>
      <c r="S10">
        <v>3.5338072579999995</v>
      </c>
      <c r="T10">
        <v>0</v>
      </c>
      <c r="U10">
        <v>330.96230639999993</v>
      </c>
      <c r="V10">
        <v>0</v>
      </c>
      <c r="W10">
        <v>0</v>
      </c>
      <c r="X10">
        <v>18.579632102877696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1.140587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13.47214</v>
      </c>
      <c r="AL10">
        <v>13.574600000000002</v>
      </c>
      <c r="AM10">
        <v>0</v>
      </c>
      <c r="AN10">
        <v>0</v>
      </c>
      <c r="AO10">
        <v>0</v>
      </c>
      <c r="AP10">
        <v>1.8546317999999999</v>
      </c>
      <c r="AQ10">
        <v>0</v>
      </c>
      <c r="AR10">
        <v>6.1691520000000004</v>
      </c>
      <c r="AS10">
        <v>4.0318334399999998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26.697992939407651</v>
      </c>
      <c r="BB10">
        <f t="shared" si="0"/>
        <v>588.46312411121858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90.189710552700006</v>
      </c>
      <c r="L11">
        <v>34.277911151233198</v>
      </c>
      <c r="M11">
        <v>0</v>
      </c>
      <c r="N11">
        <v>20.634234920634917</v>
      </c>
      <c r="O11">
        <v>40.081215738003188</v>
      </c>
      <c r="P11">
        <v>44.814877800000012</v>
      </c>
      <c r="Q11">
        <v>1.73482</v>
      </c>
      <c r="R11">
        <v>5.5913957259999991</v>
      </c>
      <c r="S11">
        <v>3.5338072579999995</v>
      </c>
      <c r="T11">
        <v>0</v>
      </c>
      <c r="U11">
        <v>330.96230639999993</v>
      </c>
      <c r="V11">
        <v>0</v>
      </c>
      <c r="W11">
        <v>0</v>
      </c>
      <c r="X11">
        <v>19.197410546043169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1.140587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13.47214</v>
      </c>
      <c r="AL11">
        <v>13.574600000000002</v>
      </c>
      <c r="AM11">
        <v>0</v>
      </c>
      <c r="AN11">
        <v>0</v>
      </c>
      <c r="AO11">
        <v>0</v>
      </c>
      <c r="AP11">
        <v>1.8546317999999999</v>
      </c>
      <c r="AQ11">
        <v>0</v>
      </c>
      <c r="AR11">
        <v>6.1691520000000004</v>
      </c>
      <c r="AS11">
        <v>4.0318334399999998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27.396711828083237</v>
      </c>
      <c r="BB11">
        <f t="shared" si="0"/>
        <v>603.86392250453127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90.189133111800018</v>
      </c>
      <c r="L12">
        <v>34.277911151233198</v>
      </c>
      <c r="M12">
        <v>0</v>
      </c>
      <c r="N12">
        <v>20.634234920634917</v>
      </c>
      <c r="O12">
        <v>50.266190341899787</v>
      </c>
      <c r="P12">
        <v>44.814877800000012</v>
      </c>
      <c r="Q12">
        <v>1.73482</v>
      </c>
      <c r="R12">
        <v>5.5913957259999991</v>
      </c>
      <c r="S12">
        <v>3.5338072579999995</v>
      </c>
      <c r="T12">
        <v>0</v>
      </c>
      <c r="U12">
        <v>330.96230639999993</v>
      </c>
      <c r="V12">
        <v>0</v>
      </c>
      <c r="W12">
        <v>0</v>
      </c>
      <c r="X12">
        <v>19.197410546043169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1.140587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13.47214</v>
      </c>
      <c r="AL12">
        <v>13.574600000000002</v>
      </c>
      <c r="AM12">
        <v>0</v>
      </c>
      <c r="AN12">
        <v>0</v>
      </c>
      <c r="AO12">
        <v>0</v>
      </c>
      <c r="AP12">
        <v>1.8546317999999999</v>
      </c>
      <c r="AQ12">
        <v>0</v>
      </c>
      <c r="AR12">
        <v>6.1691520000000004</v>
      </c>
      <c r="AS12">
        <v>4.0318334399999998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27.838714734692378</v>
      </c>
      <c r="BB12">
        <f t="shared" si="0"/>
        <v>613.60631676091873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90.189710552700006</v>
      </c>
      <c r="L13">
        <v>34.277911151233198</v>
      </c>
      <c r="M13">
        <v>0</v>
      </c>
      <c r="N13">
        <v>20.634234920634917</v>
      </c>
      <c r="O13">
        <v>42.265953900386627</v>
      </c>
      <c r="P13">
        <v>44.814877800000012</v>
      </c>
      <c r="Q13">
        <v>1.73482</v>
      </c>
      <c r="R13">
        <v>5.5913957259999991</v>
      </c>
      <c r="S13">
        <v>3.5338072579999995</v>
      </c>
      <c r="T13">
        <v>0</v>
      </c>
      <c r="U13">
        <v>330.96230639999993</v>
      </c>
      <c r="V13">
        <v>0</v>
      </c>
      <c r="W13">
        <v>0</v>
      </c>
      <c r="X13">
        <v>19.197410546043169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1.140587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13.47214</v>
      </c>
      <c r="AL13">
        <v>5.902000000000001</v>
      </c>
      <c r="AM13">
        <v>0</v>
      </c>
      <c r="AN13">
        <v>0</v>
      </c>
      <c r="AO13">
        <v>0</v>
      </c>
      <c r="AP13">
        <v>0.71582280000000009</v>
      </c>
      <c r="AQ13">
        <v>0</v>
      </c>
      <c r="AR13">
        <v>6.1691520000000004</v>
      </c>
      <c r="AS13">
        <v>4.0318334399999998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27.109114233464954</v>
      </c>
      <c r="BB13">
        <f t="shared" si="0"/>
        <v>597.52484926153295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90.189133111800018</v>
      </c>
      <c r="L14">
        <v>34.277911151233198</v>
      </c>
      <c r="M14">
        <v>0</v>
      </c>
      <c r="N14">
        <v>20.634234920634917</v>
      </c>
      <c r="O14">
        <v>33.235593238874991</v>
      </c>
      <c r="P14">
        <v>44.814877800000012</v>
      </c>
      <c r="Q14">
        <v>1.73482</v>
      </c>
      <c r="R14">
        <v>5.5913957259999991</v>
      </c>
      <c r="S14">
        <v>3.5338072579999995</v>
      </c>
      <c r="T14">
        <v>0</v>
      </c>
      <c r="U14">
        <v>330.96230639999993</v>
      </c>
      <c r="V14">
        <v>0</v>
      </c>
      <c r="W14">
        <v>0</v>
      </c>
      <c r="X14">
        <v>20.395800595683447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1.140587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13.47214</v>
      </c>
      <c r="AL14">
        <v>2.9510000000000005</v>
      </c>
      <c r="AM14">
        <v>0</v>
      </c>
      <c r="AN14">
        <v>0</v>
      </c>
      <c r="AO14">
        <v>0</v>
      </c>
      <c r="AP14">
        <v>0.71582280000000009</v>
      </c>
      <c r="AQ14">
        <v>0</v>
      </c>
      <c r="AR14">
        <v>6.1691520000000004</v>
      </c>
      <c r="AS14">
        <v>4.0318334399999998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26.641108125262431</v>
      </c>
      <c r="BB14">
        <f t="shared" si="0"/>
        <v>587.2093073169641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90.189877561200007</v>
      </c>
      <c r="L15">
        <v>34.277911151233198</v>
      </c>
      <c r="M15">
        <v>0</v>
      </c>
      <c r="N15">
        <v>20.634234920634917</v>
      </c>
      <c r="O15">
        <v>40.081215738003188</v>
      </c>
      <c r="P15">
        <v>44.814877800000012</v>
      </c>
      <c r="Q15">
        <v>1.73482</v>
      </c>
      <c r="R15">
        <v>5.5913957259999991</v>
      </c>
      <c r="S15">
        <v>3.5338072579999995</v>
      </c>
      <c r="T15">
        <v>0</v>
      </c>
      <c r="U15">
        <v>330.96230639999993</v>
      </c>
      <c r="V15">
        <v>0</v>
      </c>
      <c r="W15">
        <v>0</v>
      </c>
      <c r="X15">
        <v>19.675921346762586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1.140587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13.47214</v>
      </c>
      <c r="AL15">
        <v>2.9510000000000005</v>
      </c>
      <c r="AM15">
        <v>0</v>
      </c>
      <c r="AN15">
        <v>0</v>
      </c>
      <c r="AO15">
        <v>0</v>
      </c>
      <c r="AP15">
        <v>0.71582280000000009</v>
      </c>
      <c r="AQ15">
        <v>0</v>
      </c>
      <c r="AR15">
        <v>6.1691520000000004</v>
      </c>
      <c r="AS15">
        <v>4.0318334399999998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26.906997730435389</v>
      </c>
      <c r="BB15">
        <f t="shared" si="0"/>
        <v>593.06990541139851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90.189467609399983</v>
      </c>
      <c r="L16">
        <v>34.277911151233198</v>
      </c>
      <c r="M16">
        <v>0</v>
      </c>
      <c r="N16">
        <v>20.634234920634917</v>
      </c>
      <c r="O16">
        <v>49.451392373588057</v>
      </c>
      <c r="P16">
        <v>44.814877800000012</v>
      </c>
      <c r="Q16">
        <v>1.73482</v>
      </c>
      <c r="R16">
        <v>5.5913957259999991</v>
      </c>
      <c r="S16">
        <v>3.5338072579999995</v>
      </c>
      <c r="T16">
        <v>0</v>
      </c>
      <c r="U16">
        <v>330.96230639999993</v>
      </c>
      <c r="V16">
        <v>0</v>
      </c>
      <c r="W16">
        <v>0</v>
      </c>
      <c r="X16">
        <v>19.675921346762586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1.140587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13.47214</v>
      </c>
      <c r="AL16">
        <v>2.9510000000000005</v>
      </c>
      <c r="AM16">
        <v>0</v>
      </c>
      <c r="AN16">
        <v>0</v>
      </c>
      <c r="AO16">
        <v>0</v>
      </c>
      <c r="AP16">
        <v>0.71582280000000009</v>
      </c>
      <c r="AQ16">
        <v>0</v>
      </c>
      <c r="AR16">
        <v>6.1691520000000004</v>
      </c>
      <c r="AS16">
        <v>4.0318334399999998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27.313645614219755</v>
      </c>
      <c r="BB16">
        <f t="shared" si="0"/>
        <v>602.03302421139892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90.369774071100011</v>
      </c>
      <c r="L17">
        <v>34.277911151233198</v>
      </c>
      <c r="M17">
        <v>0</v>
      </c>
      <c r="N17">
        <v>20.634234920634917</v>
      </c>
      <c r="O17">
        <v>38.451619801379735</v>
      </c>
      <c r="P17">
        <v>44.814877800000012</v>
      </c>
      <c r="Q17">
        <v>1.73482</v>
      </c>
      <c r="R17">
        <v>5.5913957259999991</v>
      </c>
      <c r="S17">
        <v>3.5338072579999995</v>
      </c>
      <c r="T17">
        <v>0</v>
      </c>
      <c r="U17">
        <v>330.96230639999993</v>
      </c>
      <c r="V17">
        <v>0</v>
      </c>
      <c r="W17">
        <v>0</v>
      </c>
      <c r="X17">
        <v>19.675921346762586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1.140587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13.47214</v>
      </c>
      <c r="AL17">
        <v>2.9510000000000005</v>
      </c>
      <c r="AM17">
        <v>0</v>
      </c>
      <c r="AN17">
        <v>0</v>
      </c>
      <c r="AO17">
        <v>0</v>
      </c>
      <c r="AP17">
        <v>1.8546317999999999</v>
      </c>
      <c r="AQ17">
        <v>0</v>
      </c>
      <c r="AR17">
        <v>6.1691520000000004</v>
      </c>
      <c r="AS17">
        <v>4.0318334399999998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26.893505190085943</v>
      </c>
      <c r="BB17">
        <f t="shared" si="0"/>
        <v>592.77250752502448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90.369469851299996</v>
      </c>
      <c r="L18">
        <v>34.277911151233198</v>
      </c>
      <c r="M18">
        <v>0</v>
      </c>
      <c r="N18">
        <v>20.634234920634917</v>
      </c>
      <c r="O18">
        <v>28.674044181638997</v>
      </c>
      <c r="P18">
        <v>44.814877800000012</v>
      </c>
      <c r="Q18">
        <v>1.73482</v>
      </c>
      <c r="R18">
        <v>5.5913957259999991</v>
      </c>
      <c r="S18">
        <v>3.5338072579999995</v>
      </c>
      <c r="T18">
        <v>0</v>
      </c>
      <c r="U18">
        <v>330.96230639999993</v>
      </c>
      <c r="V18">
        <v>0</v>
      </c>
      <c r="W18">
        <v>0</v>
      </c>
      <c r="X18">
        <v>19.357850061870504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1.140587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13.47214</v>
      </c>
      <c r="AL18">
        <v>2.9510000000000005</v>
      </c>
      <c r="AM18">
        <v>0</v>
      </c>
      <c r="AN18">
        <v>0</v>
      </c>
      <c r="AO18">
        <v>0</v>
      </c>
      <c r="AP18">
        <v>1.8546317999999999</v>
      </c>
      <c r="AQ18">
        <v>0</v>
      </c>
      <c r="AR18">
        <v>6.1691520000000004</v>
      </c>
      <c r="AS18">
        <v>4.0318334399999998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26.455340860034507</v>
      </c>
      <c r="BB18">
        <f t="shared" si="0"/>
        <v>583.11472073064306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90.369774071100011</v>
      </c>
      <c r="L19">
        <v>34.277911151233198</v>
      </c>
      <c r="M19">
        <v>0</v>
      </c>
      <c r="N19">
        <v>20.634234920634917</v>
      </c>
      <c r="O19">
        <v>36.966047146236072</v>
      </c>
      <c r="P19">
        <v>44.814877800000012</v>
      </c>
      <c r="Q19">
        <v>1.73482</v>
      </c>
      <c r="R19">
        <v>5.5913957259999991</v>
      </c>
      <c r="S19">
        <v>3.5338072579999995</v>
      </c>
      <c r="T19">
        <v>0</v>
      </c>
      <c r="U19">
        <v>330.96230639999993</v>
      </c>
      <c r="V19">
        <v>0</v>
      </c>
      <c r="W19">
        <v>0</v>
      </c>
      <c r="X19">
        <v>18.115323584172664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1.140587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13.47214</v>
      </c>
      <c r="AL19">
        <v>2.9510000000000005</v>
      </c>
      <c r="AM19">
        <v>0</v>
      </c>
      <c r="AN19">
        <v>0</v>
      </c>
      <c r="AO19">
        <v>0</v>
      </c>
      <c r="AP19">
        <v>1.8546317999999999</v>
      </c>
      <c r="AQ19">
        <v>0</v>
      </c>
      <c r="AR19">
        <v>6.1691520000000004</v>
      </c>
      <c r="AS19">
        <v>4.0318334399999998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26.761301669194278</v>
      </c>
      <c r="BB19">
        <f t="shared" si="0"/>
        <v>589.8585406281826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90.369469851299996</v>
      </c>
      <c r="L20">
        <v>34.277911151233198</v>
      </c>
      <c r="M20">
        <v>0</v>
      </c>
      <c r="N20">
        <v>20.634234920634917</v>
      </c>
      <c r="O20">
        <v>46.30416555575772</v>
      </c>
      <c r="P20">
        <v>44.814877800000012</v>
      </c>
      <c r="Q20">
        <v>1.73482</v>
      </c>
      <c r="R20">
        <v>5.5913957259999991</v>
      </c>
      <c r="S20">
        <v>3.5338072579999995</v>
      </c>
      <c r="T20">
        <v>0</v>
      </c>
      <c r="U20">
        <v>330.96230639999993</v>
      </c>
      <c r="V20">
        <v>0</v>
      </c>
      <c r="W20">
        <v>0</v>
      </c>
      <c r="X20">
        <v>17.091346517266182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1.140587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13.47214</v>
      </c>
      <c r="AL20">
        <v>2.9510000000000005</v>
      </c>
      <c r="AM20">
        <v>0</v>
      </c>
      <c r="AN20">
        <v>0</v>
      </c>
      <c r="AO20">
        <v>0</v>
      </c>
      <c r="AP20">
        <v>1.8546317999999999</v>
      </c>
      <c r="AQ20">
        <v>0</v>
      </c>
      <c r="AR20">
        <v>6.1691520000000004</v>
      </c>
      <c r="AS20">
        <v>4.0318334399999998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27.122121775403446</v>
      </c>
      <c r="BB20">
        <f t="shared" si="0"/>
        <v>597.81155764478854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90.369774071100011</v>
      </c>
      <c r="L21">
        <v>34.277911151233198</v>
      </c>
      <c r="M21">
        <v>0</v>
      </c>
      <c r="N21">
        <v>20.634234920634917</v>
      </c>
      <c r="O21">
        <v>40.896013706314918</v>
      </c>
      <c r="P21">
        <v>44.814877800000012</v>
      </c>
      <c r="Q21">
        <v>1.73482</v>
      </c>
      <c r="R21">
        <v>5.5913957259999991</v>
      </c>
      <c r="S21">
        <v>3.4270469940000003</v>
      </c>
      <c r="T21">
        <v>0</v>
      </c>
      <c r="U21">
        <v>330.96230639999993</v>
      </c>
      <c r="V21">
        <v>0</v>
      </c>
      <c r="W21">
        <v>0</v>
      </c>
      <c r="X21">
        <v>20.062883756115106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1.140587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13.47214</v>
      </c>
      <c r="AL21">
        <v>2.9510000000000005</v>
      </c>
      <c r="AM21">
        <v>0</v>
      </c>
      <c r="AN21">
        <v>0</v>
      </c>
      <c r="AO21">
        <v>0</v>
      </c>
      <c r="AP21">
        <v>1.8546317999999999</v>
      </c>
      <c r="AQ21">
        <v>0</v>
      </c>
      <c r="AR21">
        <v>6.1691520000000004</v>
      </c>
      <c r="AS21">
        <v>4.0318334399999998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27.011752583027761</v>
      </c>
      <c r="BB21">
        <f t="shared" si="0"/>
        <v>595.37885618237033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90.369469851299996</v>
      </c>
      <c r="L22">
        <v>34.277911151233198</v>
      </c>
      <c r="M22">
        <v>0</v>
      </c>
      <c r="N22">
        <v>20.634234920634917</v>
      </c>
      <c r="O22">
        <v>40.081215738003188</v>
      </c>
      <c r="P22">
        <v>44.814877800000012</v>
      </c>
      <c r="Q22">
        <v>1.73482</v>
      </c>
      <c r="R22">
        <v>5.5913957259999991</v>
      </c>
      <c r="S22">
        <v>3.4270469940000003</v>
      </c>
      <c r="T22">
        <v>0</v>
      </c>
      <c r="U22">
        <v>330.96230639999993</v>
      </c>
      <c r="V22">
        <v>0</v>
      </c>
      <c r="W22">
        <v>0</v>
      </c>
      <c r="X22">
        <v>15.39151717410072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1.140587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13.47214</v>
      </c>
      <c r="AL22">
        <v>2.9510000000000005</v>
      </c>
      <c r="AM22">
        <v>0</v>
      </c>
      <c r="AN22">
        <v>0</v>
      </c>
      <c r="AO22">
        <v>0</v>
      </c>
      <c r="AP22">
        <v>1.7895569999999998</v>
      </c>
      <c r="AQ22">
        <v>0</v>
      </c>
      <c r="AR22">
        <v>6.1691520000000004</v>
      </c>
      <c r="AS22">
        <v>4.0318334399999998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26.770815612300144</v>
      </c>
      <c r="BB22">
        <f t="shared" si="0"/>
        <v>590.06824958297182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90.299442346200024</v>
      </c>
      <c r="L23">
        <v>32.857225252525261</v>
      </c>
      <c r="M23">
        <v>0</v>
      </c>
      <c r="N23">
        <v>20.634234920634917</v>
      </c>
      <c r="O23">
        <v>42.933008627094232</v>
      </c>
      <c r="P23">
        <v>44.814877800000012</v>
      </c>
      <c r="Q23">
        <v>1.73482</v>
      </c>
      <c r="R23">
        <v>4.7199430620000005</v>
      </c>
      <c r="S23">
        <v>3.1078009979999988</v>
      </c>
      <c r="T23">
        <v>0</v>
      </c>
      <c r="U23">
        <v>330.96230639999993</v>
      </c>
      <c r="V23">
        <v>0</v>
      </c>
      <c r="W23">
        <v>0</v>
      </c>
      <c r="X23">
        <v>21.197802374100718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1.140587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13.47214</v>
      </c>
      <c r="AL23">
        <v>2.9510000000000005</v>
      </c>
      <c r="AM23">
        <v>0</v>
      </c>
      <c r="AN23">
        <v>0</v>
      </c>
      <c r="AO23">
        <v>0</v>
      </c>
      <c r="AP23">
        <v>0.81343500000000002</v>
      </c>
      <c r="AQ23">
        <v>0</v>
      </c>
      <c r="AR23">
        <v>6.1691520000000004</v>
      </c>
      <c r="AS23">
        <v>4.0318334399999998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26.987838911969593</v>
      </c>
      <c r="BB23">
        <f t="shared" si="0"/>
        <v>594.85177030858551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90.299078531999996</v>
      </c>
      <c r="L24">
        <v>32.857225252525261</v>
      </c>
      <c r="M24">
        <v>0</v>
      </c>
      <c r="N24">
        <v>20.634234920634917</v>
      </c>
      <c r="O24">
        <v>42.933008627094232</v>
      </c>
      <c r="P24">
        <v>44.814877800000012</v>
      </c>
      <c r="Q24">
        <v>1.73482</v>
      </c>
      <c r="R24">
        <v>4.7199430620000005</v>
      </c>
      <c r="S24">
        <v>3.1078009979999988</v>
      </c>
      <c r="T24">
        <v>0</v>
      </c>
      <c r="U24">
        <v>330.96230639999993</v>
      </c>
      <c r="V24">
        <v>0</v>
      </c>
      <c r="W24">
        <v>0</v>
      </c>
      <c r="X24">
        <v>24.499241223021581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1.140587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13.47214</v>
      </c>
      <c r="AL24">
        <v>2.9510000000000005</v>
      </c>
      <c r="AM24">
        <v>0</v>
      </c>
      <c r="AN24">
        <v>0</v>
      </c>
      <c r="AO24">
        <v>0</v>
      </c>
      <c r="AP24">
        <v>0.81343500000000002</v>
      </c>
      <c r="AQ24">
        <v>0</v>
      </c>
      <c r="AR24">
        <v>6.1691520000000004</v>
      </c>
      <c r="AS24">
        <v>4.0318334399999998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27.131105498212758</v>
      </c>
      <c r="BB24">
        <f t="shared" si="0"/>
        <v>598.00957875706331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90.298080325800001</v>
      </c>
      <c r="L25">
        <v>32.857225252525261</v>
      </c>
      <c r="M25">
        <v>0</v>
      </c>
      <c r="N25">
        <v>21.904076190476189</v>
      </c>
      <c r="O25">
        <v>50.381250000000001</v>
      </c>
      <c r="P25">
        <v>44.814877800000012</v>
      </c>
      <c r="Q25">
        <v>1.73482</v>
      </c>
      <c r="R25">
        <v>4.7199430620000005</v>
      </c>
      <c r="S25">
        <v>3.269699074</v>
      </c>
      <c r="T25">
        <v>0</v>
      </c>
      <c r="U25">
        <v>330.96230639999993</v>
      </c>
      <c r="V25">
        <v>0</v>
      </c>
      <c r="W25">
        <v>0</v>
      </c>
      <c r="X25">
        <v>30.340248417266181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1.140587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13.47214</v>
      </c>
      <c r="AL25">
        <v>2.9510000000000005</v>
      </c>
      <c r="AM25">
        <v>0</v>
      </c>
      <c r="AN25">
        <v>0</v>
      </c>
      <c r="AO25">
        <v>0</v>
      </c>
      <c r="AP25">
        <v>0.81343500000000002</v>
      </c>
      <c r="AQ25">
        <v>0</v>
      </c>
      <c r="AR25">
        <v>6.1691520000000004</v>
      </c>
      <c r="AS25">
        <v>4.0318334399999998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27.76995304532544</v>
      </c>
      <c r="BB25">
        <f t="shared" si="0"/>
        <v>612.09072091674216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90.297715550399985</v>
      </c>
      <c r="L26">
        <v>32.857225252525261</v>
      </c>
      <c r="M26">
        <v>0</v>
      </c>
      <c r="N26">
        <v>29.999999999999993</v>
      </c>
      <c r="O26">
        <v>50.381250000000001</v>
      </c>
      <c r="P26">
        <v>40.674883200000004</v>
      </c>
      <c r="Q26">
        <v>1.73482</v>
      </c>
      <c r="R26">
        <v>4.7199430620000005</v>
      </c>
      <c r="S26">
        <v>3.269699074</v>
      </c>
      <c r="T26">
        <v>0</v>
      </c>
      <c r="U26">
        <v>330.96230639999993</v>
      </c>
      <c r="V26">
        <v>0</v>
      </c>
      <c r="W26">
        <v>0</v>
      </c>
      <c r="X26">
        <v>26.530895899280576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1.140587</v>
      </c>
      <c r="AF26">
        <v>0</v>
      </c>
      <c r="AG26">
        <v>0</v>
      </c>
      <c r="AH26">
        <v>5.9412885999999991</v>
      </c>
      <c r="AI26">
        <v>0</v>
      </c>
      <c r="AJ26">
        <v>0</v>
      </c>
      <c r="AK26">
        <v>13.47214</v>
      </c>
      <c r="AL26">
        <v>2.9510000000000005</v>
      </c>
      <c r="AM26">
        <v>0</v>
      </c>
      <c r="AN26">
        <v>0</v>
      </c>
      <c r="AO26">
        <v>0</v>
      </c>
      <c r="AP26">
        <v>0.81343500000000002</v>
      </c>
      <c r="AQ26">
        <v>0</v>
      </c>
      <c r="AR26">
        <v>6.1691520000000004</v>
      </c>
      <c r="AS26">
        <v>4.0318334399999998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28.03415042866391</v>
      </c>
      <c r="BB26">
        <f t="shared" si="0"/>
        <v>617.91402404954192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142.22395800000004</v>
      </c>
      <c r="L27">
        <v>37.151634632034636</v>
      </c>
      <c r="M27">
        <v>0</v>
      </c>
      <c r="N27">
        <v>29.999999999999993</v>
      </c>
      <c r="O27">
        <v>50.381250000000001</v>
      </c>
      <c r="P27">
        <v>40.674883200000004</v>
      </c>
      <c r="Q27">
        <v>2.8985997399999999</v>
      </c>
      <c r="R27">
        <v>5.7448958000000001</v>
      </c>
      <c r="S27">
        <v>3.8228270000000002</v>
      </c>
      <c r="T27">
        <v>0</v>
      </c>
      <c r="U27">
        <v>330.96230639999993</v>
      </c>
      <c r="V27">
        <v>0</v>
      </c>
      <c r="W27">
        <v>0</v>
      </c>
      <c r="X27">
        <v>31.048991151079129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1.140587</v>
      </c>
      <c r="AF27">
        <v>0</v>
      </c>
      <c r="AG27">
        <v>0</v>
      </c>
      <c r="AH27">
        <v>11.882577199999998</v>
      </c>
      <c r="AI27">
        <v>0</v>
      </c>
      <c r="AJ27">
        <v>0</v>
      </c>
      <c r="AK27">
        <v>13.47214</v>
      </c>
      <c r="AL27">
        <v>2.9510000000000005</v>
      </c>
      <c r="AM27">
        <v>0</v>
      </c>
      <c r="AN27">
        <v>0</v>
      </c>
      <c r="AO27">
        <v>0</v>
      </c>
      <c r="AP27">
        <v>0.81343500000000002</v>
      </c>
      <c r="AQ27">
        <v>0</v>
      </c>
      <c r="AR27">
        <v>6.1691520000000004</v>
      </c>
      <c r="AS27">
        <v>4.0318334399999998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31.047061080670598</v>
      </c>
      <c r="BB27">
        <f t="shared" si="0"/>
        <v>684.32300948244335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144.48491667000005</v>
      </c>
      <c r="L28">
        <v>45.340973448773461</v>
      </c>
      <c r="M28">
        <v>0</v>
      </c>
      <c r="N28">
        <v>29.999999999999993</v>
      </c>
      <c r="O28">
        <v>50.381250000000001</v>
      </c>
      <c r="P28">
        <v>51.526912500000002</v>
      </c>
      <c r="Q28">
        <v>4.6003997399999985</v>
      </c>
      <c r="R28">
        <v>9.0482419999999983</v>
      </c>
      <c r="S28">
        <v>5.8793379999999988</v>
      </c>
      <c r="T28">
        <v>0</v>
      </c>
      <c r="U28">
        <v>330.96230639999993</v>
      </c>
      <c r="V28">
        <v>0</v>
      </c>
      <c r="W28">
        <v>0</v>
      </c>
      <c r="X28">
        <v>37.46260116906474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2.3151846000000003</v>
      </c>
      <c r="AE28">
        <v>1.140587</v>
      </c>
      <c r="AF28">
        <v>0</v>
      </c>
      <c r="AG28">
        <v>0</v>
      </c>
      <c r="AH28">
        <v>17.823865800000004</v>
      </c>
      <c r="AI28">
        <v>0</v>
      </c>
      <c r="AJ28">
        <v>0</v>
      </c>
      <c r="AK28">
        <v>13.47214</v>
      </c>
      <c r="AL28">
        <v>2.9510000000000005</v>
      </c>
      <c r="AM28">
        <v>0</v>
      </c>
      <c r="AN28">
        <v>0</v>
      </c>
      <c r="AO28">
        <v>0</v>
      </c>
      <c r="AP28">
        <v>0.68328540000000004</v>
      </c>
      <c r="AQ28">
        <v>0</v>
      </c>
      <c r="AR28">
        <v>6.1691520000000004</v>
      </c>
      <c r="AS28">
        <v>4.0318334399999998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32.909091131790461</v>
      </c>
      <c r="BB28">
        <f t="shared" si="0"/>
        <v>725.36489703604786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164.95203662999998</v>
      </c>
      <c r="L29">
        <v>45.840323376623388</v>
      </c>
      <c r="M29">
        <v>0</v>
      </c>
      <c r="N29">
        <v>29.999999999999993</v>
      </c>
      <c r="O29">
        <v>50.381250000000001</v>
      </c>
      <c r="P29">
        <v>51.526912500000002</v>
      </c>
      <c r="Q29">
        <v>5.54273974</v>
      </c>
      <c r="R29">
        <v>10.754798149999999</v>
      </c>
      <c r="S29">
        <v>6.7030853999999991</v>
      </c>
      <c r="T29">
        <v>0</v>
      </c>
      <c r="U29">
        <v>330.96230639999993</v>
      </c>
      <c r="V29">
        <v>0</v>
      </c>
      <c r="W29">
        <v>0</v>
      </c>
      <c r="X29">
        <v>37.46260116906474</v>
      </c>
      <c r="Y29">
        <v>0</v>
      </c>
      <c r="Z29">
        <v>0</v>
      </c>
      <c r="AA29">
        <v>0</v>
      </c>
      <c r="AB29">
        <v>0</v>
      </c>
      <c r="AC29">
        <v>2.4581713599999997</v>
      </c>
      <c r="AD29">
        <v>4.6303692000000005</v>
      </c>
      <c r="AE29">
        <v>1.140587</v>
      </c>
      <c r="AF29">
        <v>0</v>
      </c>
      <c r="AG29">
        <v>0</v>
      </c>
      <c r="AH29">
        <v>23.765154399999997</v>
      </c>
      <c r="AI29">
        <v>0</v>
      </c>
      <c r="AJ29">
        <v>0</v>
      </c>
      <c r="AK29">
        <v>13.47214</v>
      </c>
      <c r="AL29">
        <v>2.9510000000000005</v>
      </c>
      <c r="AM29">
        <v>0</v>
      </c>
      <c r="AN29">
        <v>0</v>
      </c>
      <c r="AO29">
        <v>0</v>
      </c>
      <c r="AP29">
        <v>0.68328540000000004</v>
      </c>
      <c r="AQ29">
        <v>0</v>
      </c>
      <c r="AR29">
        <v>6.1691520000000004</v>
      </c>
      <c r="AS29">
        <v>4.0318334399999998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34.434763957759074</v>
      </c>
      <c r="BB29">
        <f t="shared" si="0"/>
        <v>758.99298220792923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164.95203662999998</v>
      </c>
      <c r="L30">
        <v>45.840323376623388</v>
      </c>
      <c r="M30">
        <v>0</v>
      </c>
      <c r="N30">
        <v>29.999999999999993</v>
      </c>
      <c r="O30">
        <v>50.381250000000001</v>
      </c>
      <c r="P30">
        <v>51.526912500000002</v>
      </c>
      <c r="Q30">
        <v>5.54273974</v>
      </c>
      <c r="R30">
        <v>10.767085399999999</v>
      </c>
      <c r="S30">
        <v>6.7030853999999991</v>
      </c>
      <c r="T30">
        <v>0</v>
      </c>
      <c r="U30">
        <v>330.96230639999993</v>
      </c>
      <c r="V30">
        <v>0</v>
      </c>
      <c r="W30">
        <v>0</v>
      </c>
      <c r="X30">
        <v>37.46260116906474</v>
      </c>
      <c r="Y30">
        <v>0</v>
      </c>
      <c r="Z30">
        <v>0</v>
      </c>
      <c r="AA30">
        <v>0</v>
      </c>
      <c r="AB30">
        <v>3.3451901599999996</v>
      </c>
      <c r="AC30">
        <v>2.4581713599999997</v>
      </c>
      <c r="AD30">
        <v>6.9455537999999999</v>
      </c>
      <c r="AE30">
        <v>4.8882300000000001</v>
      </c>
      <c r="AF30">
        <v>0</v>
      </c>
      <c r="AG30">
        <v>0</v>
      </c>
      <c r="AH30">
        <v>23.765154399999997</v>
      </c>
      <c r="AI30">
        <v>0.64668399999999993</v>
      </c>
      <c r="AJ30">
        <v>0</v>
      </c>
      <c r="AK30">
        <v>13.47214</v>
      </c>
      <c r="AL30">
        <v>2.9510000000000005</v>
      </c>
      <c r="AM30">
        <v>0</v>
      </c>
      <c r="AN30">
        <v>0</v>
      </c>
      <c r="AO30">
        <v>0</v>
      </c>
      <c r="AP30">
        <v>0.68328540000000004</v>
      </c>
      <c r="AQ30">
        <v>0</v>
      </c>
      <c r="AR30">
        <v>6.1691520000000004</v>
      </c>
      <c r="AS30">
        <v>4.0318334399999998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34.871671135759087</v>
      </c>
      <c r="BB30">
        <f t="shared" si="0"/>
        <v>768.6230640399292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164.95203662999998</v>
      </c>
      <c r="L31">
        <v>45.840323376623388</v>
      </c>
      <c r="M31">
        <v>0</v>
      </c>
      <c r="N31">
        <v>29.999999999999993</v>
      </c>
      <c r="O31">
        <v>50.381250000000001</v>
      </c>
      <c r="P31">
        <v>51.526912500000002</v>
      </c>
      <c r="Q31">
        <v>5.54273974</v>
      </c>
      <c r="R31">
        <v>10.767085399999999</v>
      </c>
      <c r="S31">
        <v>6.7030853999999991</v>
      </c>
      <c r="T31">
        <v>0</v>
      </c>
      <c r="U31">
        <v>330.96230639999993</v>
      </c>
      <c r="V31">
        <v>0</v>
      </c>
      <c r="W31">
        <v>0</v>
      </c>
      <c r="X31">
        <v>37.46260116906474</v>
      </c>
      <c r="Y31">
        <v>0</v>
      </c>
      <c r="Z31">
        <v>3.329330399999999</v>
      </c>
      <c r="AA31">
        <v>0</v>
      </c>
      <c r="AB31">
        <v>6.6903803200000009</v>
      </c>
      <c r="AC31">
        <v>4.9211943739999997</v>
      </c>
      <c r="AD31">
        <v>6.9616594319999994</v>
      </c>
      <c r="AE31">
        <v>12.556885224</v>
      </c>
      <c r="AF31">
        <v>0</v>
      </c>
      <c r="AG31">
        <v>0</v>
      </c>
      <c r="AH31">
        <v>29.706442999999997</v>
      </c>
      <c r="AI31">
        <v>4.2034459999999996</v>
      </c>
      <c r="AJ31">
        <v>0</v>
      </c>
      <c r="AK31">
        <v>13.47214</v>
      </c>
      <c r="AL31">
        <v>2.9510000000000005</v>
      </c>
      <c r="AM31">
        <v>0</v>
      </c>
      <c r="AN31">
        <v>0</v>
      </c>
      <c r="AO31">
        <v>0</v>
      </c>
      <c r="AP31">
        <v>0.68328540000000004</v>
      </c>
      <c r="AQ31">
        <v>0</v>
      </c>
      <c r="AR31">
        <v>6.1691520000000004</v>
      </c>
      <c r="AS31">
        <v>4.0318334399999998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36.013974667759072</v>
      </c>
      <c r="BB31">
        <f t="shared" si="0"/>
        <v>793.80111553792926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164.95203662999998</v>
      </c>
      <c r="L32">
        <v>65.230330750000022</v>
      </c>
      <c r="M32">
        <v>0</v>
      </c>
      <c r="N32">
        <v>29.999999999999993</v>
      </c>
      <c r="O32">
        <v>50.381250000000001</v>
      </c>
      <c r="P32">
        <v>51.526912500000002</v>
      </c>
      <c r="Q32">
        <v>5.54273974</v>
      </c>
      <c r="R32">
        <v>10.767085399999999</v>
      </c>
      <c r="S32">
        <v>6.7030853999999991</v>
      </c>
      <c r="T32">
        <v>0</v>
      </c>
      <c r="U32">
        <v>330.96230639999993</v>
      </c>
      <c r="V32">
        <v>0</v>
      </c>
      <c r="W32">
        <v>0</v>
      </c>
      <c r="X32">
        <v>37.46260116906474</v>
      </c>
      <c r="Y32">
        <v>0</v>
      </c>
      <c r="Z32">
        <v>3.329330399999999</v>
      </c>
      <c r="AA32">
        <v>0</v>
      </c>
      <c r="AB32">
        <v>10.035570480000001</v>
      </c>
      <c r="AC32">
        <v>4.9211943739999997</v>
      </c>
      <c r="AD32">
        <v>6.9616594319999994</v>
      </c>
      <c r="AE32">
        <v>12.556885224</v>
      </c>
      <c r="AF32">
        <v>0</v>
      </c>
      <c r="AG32">
        <v>0</v>
      </c>
      <c r="AH32">
        <v>29.706442999999997</v>
      </c>
      <c r="AI32">
        <v>4.2034459999999996</v>
      </c>
      <c r="AJ32">
        <v>0</v>
      </c>
      <c r="AK32">
        <v>13.47214</v>
      </c>
      <c r="AL32">
        <v>2.9510000000000005</v>
      </c>
      <c r="AM32">
        <v>0</v>
      </c>
      <c r="AN32">
        <v>0</v>
      </c>
      <c r="AO32">
        <v>0</v>
      </c>
      <c r="AP32">
        <v>0.68328540000000004</v>
      </c>
      <c r="AQ32">
        <v>0</v>
      </c>
      <c r="AR32">
        <v>6.1691520000000004</v>
      </c>
      <c r="AS32">
        <v>4.0318334399999998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37.000682257828629</v>
      </c>
      <c r="BB32">
        <f t="shared" si="0"/>
        <v>815.54960548123631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164.95203662999998</v>
      </c>
      <c r="L33">
        <v>65.230330750000022</v>
      </c>
      <c r="M33">
        <v>0</v>
      </c>
      <c r="N33">
        <v>29.999999999999993</v>
      </c>
      <c r="O33">
        <v>50.381250000000001</v>
      </c>
      <c r="P33">
        <v>51.526912500000002</v>
      </c>
      <c r="Q33">
        <v>5.54273974</v>
      </c>
      <c r="R33">
        <v>10.767085399999999</v>
      </c>
      <c r="S33">
        <v>6.7030853999999991</v>
      </c>
      <c r="T33">
        <v>0</v>
      </c>
      <c r="U33">
        <v>330.96230639999993</v>
      </c>
      <c r="V33">
        <v>0</v>
      </c>
      <c r="W33">
        <v>0</v>
      </c>
      <c r="X33">
        <v>37.46260116906474</v>
      </c>
      <c r="Y33">
        <v>0</v>
      </c>
      <c r="Z33">
        <v>3.329330399999999</v>
      </c>
      <c r="AA33">
        <v>0</v>
      </c>
      <c r="AB33">
        <v>10.035570480000001</v>
      </c>
      <c r="AC33">
        <v>4.9211943739999997</v>
      </c>
      <c r="AD33">
        <v>6.9616594319999994</v>
      </c>
      <c r="AE33">
        <v>12.556885224</v>
      </c>
      <c r="AF33">
        <v>0</v>
      </c>
      <c r="AG33">
        <v>0</v>
      </c>
      <c r="AH33">
        <v>29.706442999999997</v>
      </c>
      <c r="AI33">
        <v>4.2034459999999996</v>
      </c>
      <c r="AJ33">
        <v>0</v>
      </c>
      <c r="AK33">
        <v>13.47214</v>
      </c>
      <c r="AL33">
        <v>2.9510000000000005</v>
      </c>
      <c r="AM33">
        <v>0</v>
      </c>
      <c r="AN33">
        <v>0</v>
      </c>
      <c r="AO33">
        <v>0</v>
      </c>
      <c r="AP33">
        <v>0.68328540000000004</v>
      </c>
      <c r="AQ33">
        <v>0</v>
      </c>
      <c r="AR33">
        <v>10.235184</v>
      </c>
      <c r="AS33">
        <v>4.0318334399999998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37.177147995828633</v>
      </c>
      <c r="BB33">
        <f t="shared" si="0"/>
        <v>819.43917174323633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164.95203662999998</v>
      </c>
      <c r="L34">
        <v>65.230330750000022</v>
      </c>
      <c r="M34">
        <v>0</v>
      </c>
      <c r="N34">
        <v>29.999999999999993</v>
      </c>
      <c r="O34">
        <v>50.381250000000001</v>
      </c>
      <c r="P34">
        <v>51.526912500000002</v>
      </c>
      <c r="Q34">
        <v>5.54273974</v>
      </c>
      <c r="R34">
        <v>10.767085399999999</v>
      </c>
      <c r="S34">
        <v>6.7030853999999991</v>
      </c>
      <c r="T34">
        <v>0</v>
      </c>
      <c r="U34">
        <v>330.96230639999993</v>
      </c>
      <c r="V34">
        <v>0</v>
      </c>
      <c r="W34">
        <v>0</v>
      </c>
      <c r="X34">
        <v>37.46260116906474</v>
      </c>
      <c r="Y34">
        <v>0</v>
      </c>
      <c r="Z34">
        <v>3.329330399999999</v>
      </c>
      <c r="AA34">
        <v>0</v>
      </c>
      <c r="AB34">
        <v>10.035570480000001</v>
      </c>
      <c r="AC34">
        <v>4.9211943739999997</v>
      </c>
      <c r="AD34">
        <v>6.9616594319999994</v>
      </c>
      <c r="AE34">
        <v>12.556885224</v>
      </c>
      <c r="AF34">
        <v>0</v>
      </c>
      <c r="AG34">
        <v>0</v>
      </c>
      <c r="AH34">
        <v>29.706442999999997</v>
      </c>
      <c r="AI34">
        <v>4.2034459999999996</v>
      </c>
      <c r="AJ34">
        <v>0</v>
      </c>
      <c r="AK34">
        <v>13.47214</v>
      </c>
      <c r="AL34">
        <v>2.9510000000000005</v>
      </c>
      <c r="AM34">
        <v>0</v>
      </c>
      <c r="AN34">
        <v>0</v>
      </c>
      <c r="AO34">
        <v>0</v>
      </c>
      <c r="AP34">
        <v>0.68328540000000004</v>
      </c>
      <c r="AQ34">
        <v>0</v>
      </c>
      <c r="AR34">
        <v>10.235184</v>
      </c>
      <c r="AS34">
        <v>6.21859056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37.272053317828636</v>
      </c>
      <c r="BB34">
        <f t="shared" si="0"/>
        <v>821.53102354123632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164.95203662999998</v>
      </c>
      <c r="L35">
        <v>65.230330750000022</v>
      </c>
      <c r="M35">
        <v>0</v>
      </c>
      <c r="N35">
        <v>29.999999999999993</v>
      </c>
      <c r="O35">
        <v>50.381250000000001</v>
      </c>
      <c r="P35">
        <v>51.526912500000002</v>
      </c>
      <c r="Q35">
        <v>5.54273974</v>
      </c>
      <c r="R35">
        <v>10.767085399999999</v>
      </c>
      <c r="S35">
        <v>6.7030853999999991</v>
      </c>
      <c r="T35">
        <v>0</v>
      </c>
      <c r="U35">
        <v>330.96230639999993</v>
      </c>
      <c r="V35">
        <v>0</v>
      </c>
      <c r="W35">
        <v>0</v>
      </c>
      <c r="X35">
        <v>37.46260116906474</v>
      </c>
      <c r="Y35">
        <v>0</v>
      </c>
      <c r="Z35">
        <v>3.329330399999999</v>
      </c>
      <c r="AA35">
        <v>0</v>
      </c>
      <c r="AB35">
        <v>10.035570480000001</v>
      </c>
      <c r="AC35">
        <v>4.9211943739999997</v>
      </c>
      <c r="AD35">
        <v>6.9616594319999994</v>
      </c>
      <c r="AE35">
        <v>12.556885224</v>
      </c>
      <c r="AF35">
        <v>0</v>
      </c>
      <c r="AG35">
        <v>0</v>
      </c>
      <c r="AH35">
        <v>29.706442999999997</v>
      </c>
      <c r="AI35">
        <v>4.2034459999999996</v>
      </c>
      <c r="AJ35">
        <v>0</v>
      </c>
      <c r="AK35">
        <v>13.47214</v>
      </c>
      <c r="AL35">
        <v>2.9510000000000005</v>
      </c>
      <c r="AM35">
        <v>0</v>
      </c>
      <c r="AN35">
        <v>0</v>
      </c>
      <c r="AO35">
        <v>0</v>
      </c>
      <c r="AP35">
        <v>0.68328540000000004</v>
      </c>
      <c r="AQ35">
        <v>0</v>
      </c>
      <c r="AR35">
        <v>10.235184</v>
      </c>
      <c r="AS35">
        <v>6.21859056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37.272053317828636</v>
      </c>
      <c r="BB35">
        <f t="shared" si="0"/>
        <v>821.53102354123632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164.95203662999998</v>
      </c>
      <c r="L36">
        <v>65.230330750000022</v>
      </c>
      <c r="M36">
        <v>0</v>
      </c>
      <c r="N36">
        <v>29.999999999999993</v>
      </c>
      <c r="O36">
        <v>50.381250000000001</v>
      </c>
      <c r="P36">
        <v>51.526912500000002</v>
      </c>
      <c r="Q36">
        <v>5.54273974</v>
      </c>
      <c r="R36">
        <v>10.767085399999999</v>
      </c>
      <c r="S36">
        <v>6.7030853999999991</v>
      </c>
      <c r="T36">
        <v>0</v>
      </c>
      <c r="U36">
        <v>330.96230639999993</v>
      </c>
      <c r="V36">
        <v>0</v>
      </c>
      <c r="W36">
        <v>0</v>
      </c>
      <c r="X36">
        <v>37.46260116906474</v>
      </c>
      <c r="Y36">
        <v>0</v>
      </c>
      <c r="Z36">
        <v>3.329330399999999</v>
      </c>
      <c r="AA36">
        <v>0</v>
      </c>
      <c r="AB36">
        <v>6.6700654000000013</v>
      </c>
      <c r="AC36">
        <v>4.9211943739999997</v>
      </c>
      <c r="AD36">
        <v>6.9616594319999994</v>
      </c>
      <c r="AE36">
        <v>12.556885224</v>
      </c>
      <c r="AF36">
        <v>0</v>
      </c>
      <c r="AG36">
        <v>0</v>
      </c>
      <c r="AH36">
        <v>29.706442999999997</v>
      </c>
      <c r="AI36">
        <v>4.2034459999999996</v>
      </c>
      <c r="AJ36">
        <v>0</v>
      </c>
      <c r="AK36">
        <v>13.47214</v>
      </c>
      <c r="AL36">
        <v>2.9510000000000005</v>
      </c>
      <c r="AM36">
        <v>0</v>
      </c>
      <c r="AN36">
        <v>0</v>
      </c>
      <c r="AO36">
        <v>0</v>
      </c>
      <c r="AP36">
        <v>0.68328540000000004</v>
      </c>
      <c r="AQ36">
        <v>0</v>
      </c>
      <c r="AR36">
        <v>5.0474879999999995</v>
      </c>
      <c r="AS36">
        <v>6.21859056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36.900844509828644</v>
      </c>
      <c r="BB36">
        <f t="shared" si="0"/>
        <v>813.34903126923632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164.95203662999998</v>
      </c>
      <c r="L37">
        <v>65.230330750000022</v>
      </c>
      <c r="M37">
        <v>0</v>
      </c>
      <c r="N37">
        <v>29.999999999999993</v>
      </c>
      <c r="O37">
        <v>50.381250000000001</v>
      </c>
      <c r="P37">
        <v>51.526912500000002</v>
      </c>
      <c r="Q37">
        <v>5.54273974</v>
      </c>
      <c r="R37">
        <v>10.767085399999999</v>
      </c>
      <c r="S37">
        <v>6.7030853999999991</v>
      </c>
      <c r="T37">
        <v>0</v>
      </c>
      <c r="U37">
        <v>330.96230639999993</v>
      </c>
      <c r="V37">
        <v>0</v>
      </c>
      <c r="W37">
        <v>0</v>
      </c>
      <c r="X37">
        <v>37.46260116906474</v>
      </c>
      <c r="Y37">
        <v>0</v>
      </c>
      <c r="Z37">
        <v>1.6646651999999995</v>
      </c>
      <c r="AA37">
        <v>0</v>
      </c>
      <c r="AB37">
        <v>3.3485759799999997</v>
      </c>
      <c r="AC37">
        <v>4.9211943739999997</v>
      </c>
      <c r="AD37">
        <v>6.9616594319999994</v>
      </c>
      <c r="AE37">
        <v>4.8882300000000001</v>
      </c>
      <c r="AF37">
        <v>0</v>
      </c>
      <c r="AG37">
        <v>0</v>
      </c>
      <c r="AH37">
        <v>23.765154399999997</v>
      </c>
      <c r="AI37">
        <v>0.64668399999999993</v>
      </c>
      <c r="AJ37">
        <v>0</v>
      </c>
      <c r="AK37">
        <v>13.47214</v>
      </c>
      <c r="AL37">
        <v>2.9510000000000005</v>
      </c>
      <c r="AM37">
        <v>0</v>
      </c>
      <c r="AN37">
        <v>0</v>
      </c>
      <c r="AO37">
        <v>0</v>
      </c>
      <c r="AP37">
        <v>1.0086594</v>
      </c>
      <c r="AQ37">
        <v>0</v>
      </c>
      <c r="AR37">
        <v>5.0474879999999995</v>
      </c>
      <c r="AS37">
        <v>6.21859056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35.953531443828638</v>
      </c>
      <c r="BB37">
        <f t="shared" si="0"/>
        <v>792.46885789123633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164.95203662999998</v>
      </c>
      <c r="L38">
        <v>65.230330750000022</v>
      </c>
      <c r="M38">
        <v>0</v>
      </c>
      <c r="N38">
        <v>29.999999999999993</v>
      </c>
      <c r="O38">
        <v>50.381250000000001</v>
      </c>
      <c r="P38">
        <v>51.526912500000002</v>
      </c>
      <c r="Q38">
        <v>5.54273974</v>
      </c>
      <c r="R38">
        <v>10.767085399999999</v>
      </c>
      <c r="S38">
        <v>6.7030853999999991</v>
      </c>
      <c r="T38">
        <v>0</v>
      </c>
      <c r="U38">
        <v>330.96230639999993</v>
      </c>
      <c r="V38">
        <v>0</v>
      </c>
      <c r="W38">
        <v>0</v>
      </c>
      <c r="X38">
        <v>37.46260116906474</v>
      </c>
      <c r="Y38">
        <v>0</v>
      </c>
      <c r="Z38">
        <v>1.6646651999999995</v>
      </c>
      <c r="AA38">
        <v>0</v>
      </c>
      <c r="AB38">
        <v>0</v>
      </c>
      <c r="AC38">
        <v>2.4581713599999997</v>
      </c>
      <c r="AD38">
        <v>4.6411062880000005</v>
      </c>
      <c r="AE38">
        <v>0.97764600000000002</v>
      </c>
      <c r="AF38">
        <v>0</v>
      </c>
      <c r="AG38">
        <v>0</v>
      </c>
      <c r="AH38">
        <v>17.823865800000004</v>
      </c>
      <c r="AI38">
        <v>0</v>
      </c>
      <c r="AJ38">
        <v>0</v>
      </c>
      <c r="AK38">
        <v>13.47214</v>
      </c>
      <c r="AL38">
        <v>2.9510000000000005</v>
      </c>
      <c r="AM38">
        <v>0</v>
      </c>
      <c r="AN38">
        <v>0</v>
      </c>
      <c r="AO38">
        <v>0</v>
      </c>
      <c r="AP38">
        <v>1.0086594</v>
      </c>
      <c r="AQ38">
        <v>0</v>
      </c>
      <c r="AR38">
        <v>5.0474879999999995</v>
      </c>
      <c r="AS38">
        <v>4.0318334399999998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35.050053697828631</v>
      </c>
      <c r="BB38">
        <f t="shared" si="0"/>
        <v>772.55486977923624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164.95203662999998</v>
      </c>
      <c r="L39">
        <v>65.230330750000022</v>
      </c>
      <c r="M39">
        <v>0</v>
      </c>
      <c r="N39">
        <v>29.999999999999993</v>
      </c>
      <c r="O39">
        <v>50.381250000000001</v>
      </c>
      <c r="P39">
        <v>51.526912500000002</v>
      </c>
      <c r="Q39">
        <v>5.54273974</v>
      </c>
      <c r="R39">
        <v>10.767085399999999</v>
      </c>
      <c r="S39">
        <v>6.7030853999999991</v>
      </c>
      <c r="T39">
        <v>0</v>
      </c>
      <c r="U39">
        <v>330.96230639999993</v>
      </c>
      <c r="V39">
        <v>0</v>
      </c>
      <c r="W39">
        <v>0</v>
      </c>
      <c r="X39">
        <v>37.46260116906474</v>
      </c>
      <c r="Y39">
        <v>0</v>
      </c>
      <c r="Z39">
        <v>1.6646651999999995</v>
      </c>
      <c r="AA39">
        <v>0</v>
      </c>
      <c r="AB39">
        <v>0</v>
      </c>
      <c r="AC39">
        <v>1.6819067199999997</v>
      </c>
      <c r="AD39">
        <v>2.3205531440000002</v>
      </c>
      <c r="AE39">
        <v>0.97764600000000002</v>
      </c>
      <c r="AF39">
        <v>0</v>
      </c>
      <c r="AG39">
        <v>0</v>
      </c>
      <c r="AH39">
        <v>13.301751400000002</v>
      </c>
      <c r="AI39">
        <v>0</v>
      </c>
      <c r="AJ39">
        <v>0</v>
      </c>
      <c r="AK39">
        <v>13.47214</v>
      </c>
      <c r="AL39">
        <v>2.9510000000000005</v>
      </c>
      <c r="AM39">
        <v>0</v>
      </c>
      <c r="AN39">
        <v>0</v>
      </c>
      <c r="AO39">
        <v>0</v>
      </c>
      <c r="AP39">
        <v>1.0086594</v>
      </c>
      <c r="AQ39">
        <v>0</v>
      </c>
      <c r="AR39">
        <v>5.0474879999999995</v>
      </c>
      <c r="AS39">
        <v>4.0318334399999998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34.719392179828645</v>
      </c>
      <c r="BB39">
        <f t="shared" si="0"/>
        <v>765.26659911323623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164.95203662999998</v>
      </c>
      <c r="L40">
        <v>65.230330750000022</v>
      </c>
      <c r="M40">
        <v>0</v>
      </c>
      <c r="N40">
        <v>29.999999999999993</v>
      </c>
      <c r="O40">
        <v>50.381250000000001</v>
      </c>
      <c r="P40">
        <v>51.526912500000002</v>
      </c>
      <c r="Q40">
        <v>5.54273974</v>
      </c>
      <c r="R40">
        <v>10.767085399999999</v>
      </c>
      <c r="S40">
        <v>6.7030853999999991</v>
      </c>
      <c r="T40">
        <v>0</v>
      </c>
      <c r="U40">
        <v>330.96230639999993</v>
      </c>
      <c r="V40">
        <v>0</v>
      </c>
      <c r="W40">
        <v>0</v>
      </c>
      <c r="X40">
        <v>37.46260116906474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0.97764600000000002</v>
      </c>
      <c r="AF40">
        <v>0</v>
      </c>
      <c r="AG40">
        <v>0</v>
      </c>
      <c r="AH40">
        <v>11.882577199999998</v>
      </c>
      <c r="AI40">
        <v>0</v>
      </c>
      <c r="AJ40">
        <v>0</v>
      </c>
      <c r="AK40">
        <v>13.47214</v>
      </c>
      <c r="AL40">
        <v>2.9510000000000005</v>
      </c>
      <c r="AM40">
        <v>0</v>
      </c>
      <c r="AN40">
        <v>0</v>
      </c>
      <c r="AO40">
        <v>0</v>
      </c>
      <c r="AP40">
        <v>1.0086594</v>
      </c>
      <c r="AQ40">
        <v>0</v>
      </c>
      <c r="AR40">
        <v>5.0474879999999995</v>
      </c>
      <c r="AS40">
        <v>4.0318334399999998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34.411846693828636</v>
      </c>
      <c r="BB40">
        <f t="shared" si="0"/>
        <v>758.48784533523622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164.95203662999998</v>
      </c>
      <c r="L41">
        <v>65.230330750000022</v>
      </c>
      <c r="M41">
        <v>0</v>
      </c>
      <c r="N41">
        <v>29.999999999999993</v>
      </c>
      <c r="O41">
        <v>50.381250000000001</v>
      </c>
      <c r="P41">
        <v>51.526912500000002</v>
      </c>
      <c r="Q41">
        <v>5.54273974</v>
      </c>
      <c r="R41">
        <v>10.767085399999999</v>
      </c>
      <c r="S41">
        <v>6.7030853999999991</v>
      </c>
      <c r="T41">
        <v>0</v>
      </c>
      <c r="U41">
        <v>330.96230639999993</v>
      </c>
      <c r="V41">
        <v>0</v>
      </c>
      <c r="W41">
        <v>0</v>
      </c>
      <c r="X41">
        <v>37.46260116906474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0.97764600000000002</v>
      </c>
      <c r="AF41">
        <v>0</v>
      </c>
      <c r="AG41">
        <v>0</v>
      </c>
      <c r="AH41">
        <v>5.9412885999999991</v>
      </c>
      <c r="AI41">
        <v>0</v>
      </c>
      <c r="AJ41">
        <v>0</v>
      </c>
      <c r="AK41">
        <v>13.47214</v>
      </c>
      <c r="AL41">
        <v>2.9510000000000005</v>
      </c>
      <c r="AM41">
        <v>0</v>
      </c>
      <c r="AN41">
        <v>0</v>
      </c>
      <c r="AO41">
        <v>0</v>
      </c>
      <c r="AP41">
        <v>1.0086594</v>
      </c>
      <c r="AQ41">
        <v>0</v>
      </c>
      <c r="AR41">
        <v>5.0474879999999995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34.153994783828637</v>
      </c>
      <c r="BB41">
        <f t="shared" si="0"/>
        <v>752.80440864523621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164.95203662999998</v>
      </c>
      <c r="L42">
        <v>65.230330750000022</v>
      </c>
      <c r="M42">
        <v>0</v>
      </c>
      <c r="N42">
        <v>29.999999999999993</v>
      </c>
      <c r="O42">
        <v>50.381250000000001</v>
      </c>
      <c r="P42">
        <v>51.526912500000002</v>
      </c>
      <c r="Q42">
        <v>5.54273974</v>
      </c>
      <c r="R42">
        <v>10.767085399999999</v>
      </c>
      <c r="S42">
        <v>6.7030853999999991</v>
      </c>
      <c r="T42">
        <v>0</v>
      </c>
      <c r="U42">
        <v>330.96230639999993</v>
      </c>
      <c r="V42">
        <v>0</v>
      </c>
      <c r="W42">
        <v>0</v>
      </c>
      <c r="X42">
        <v>37.46260116906474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0.97764600000000002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13.47214</v>
      </c>
      <c r="AL42">
        <v>2.9510000000000005</v>
      </c>
      <c r="AM42">
        <v>0</v>
      </c>
      <c r="AN42">
        <v>0</v>
      </c>
      <c r="AO42">
        <v>0</v>
      </c>
      <c r="AP42">
        <v>1.138809</v>
      </c>
      <c r="AQ42">
        <v>0</v>
      </c>
      <c r="AR42">
        <v>5.0474879999999995</v>
      </c>
      <c r="AS42">
        <v>4.0318334399999998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33.90179132582864</v>
      </c>
      <c r="BB42">
        <f t="shared" si="0"/>
        <v>747.24547310323624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164.95203662999998</v>
      </c>
      <c r="L43">
        <v>65.230330750000022</v>
      </c>
      <c r="M43">
        <v>0</v>
      </c>
      <c r="N43">
        <v>29.999999999999993</v>
      </c>
      <c r="O43">
        <v>50.381250000000001</v>
      </c>
      <c r="P43">
        <v>51.526912500000002</v>
      </c>
      <c r="Q43">
        <v>5.54273974</v>
      </c>
      <c r="R43">
        <v>10.767085399999999</v>
      </c>
      <c r="S43">
        <v>6.7030853999999991</v>
      </c>
      <c r="T43">
        <v>0</v>
      </c>
      <c r="U43">
        <v>330.96230639999993</v>
      </c>
      <c r="V43">
        <v>0</v>
      </c>
      <c r="W43">
        <v>0</v>
      </c>
      <c r="X43">
        <v>37.46260116906474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0.97764600000000002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13.47214</v>
      </c>
      <c r="AL43">
        <v>2.9510000000000005</v>
      </c>
      <c r="AM43">
        <v>0</v>
      </c>
      <c r="AN43">
        <v>0</v>
      </c>
      <c r="AO43">
        <v>0</v>
      </c>
      <c r="AP43">
        <v>1.138809</v>
      </c>
      <c r="AQ43">
        <v>0</v>
      </c>
      <c r="AR43">
        <v>10.235184</v>
      </c>
      <c r="AS43">
        <v>6.21859056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34.22184250182864</v>
      </c>
      <c r="BB43">
        <f t="shared" si="0"/>
        <v>754.29987504723624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164.95203662999998</v>
      </c>
      <c r="L44">
        <v>65.230330750000022</v>
      </c>
      <c r="M44">
        <v>0</v>
      </c>
      <c r="N44">
        <v>29.999999999999993</v>
      </c>
      <c r="O44">
        <v>50.381250000000001</v>
      </c>
      <c r="P44">
        <v>51.526912500000002</v>
      </c>
      <c r="Q44">
        <v>5.54273974</v>
      </c>
      <c r="R44">
        <v>10.767085399999999</v>
      </c>
      <c r="S44">
        <v>6.7030853999999991</v>
      </c>
      <c r="T44">
        <v>0</v>
      </c>
      <c r="U44">
        <v>330.96230639999993</v>
      </c>
      <c r="V44">
        <v>0</v>
      </c>
      <c r="W44">
        <v>0</v>
      </c>
      <c r="X44">
        <v>37.46260116906474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0.97764600000000002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13.47214</v>
      </c>
      <c r="AL44">
        <v>5.3118000000000007</v>
      </c>
      <c r="AM44">
        <v>0</v>
      </c>
      <c r="AN44">
        <v>0</v>
      </c>
      <c r="AO44">
        <v>0</v>
      </c>
      <c r="AP44">
        <v>1.138809</v>
      </c>
      <c r="AQ44">
        <v>0</v>
      </c>
      <c r="AR44">
        <v>10.235184</v>
      </c>
      <c r="AS44">
        <v>6.21859056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34.324301120245167</v>
      </c>
      <c r="BB44">
        <f t="shared" si="0"/>
        <v>756.55821642881961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164.95203662999998</v>
      </c>
      <c r="L45">
        <v>65.230330750000022</v>
      </c>
      <c r="M45">
        <v>0</v>
      </c>
      <c r="N45">
        <v>29.999999999999993</v>
      </c>
      <c r="O45">
        <v>50.381250000000001</v>
      </c>
      <c r="P45">
        <v>51.526912500000002</v>
      </c>
      <c r="Q45">
        <v>5.54273974</v>
      </c>
      <c r="R45">
        <v>10.767085399999999</v>
      </c>
      <c r="S45">
        <v>6.7030853999999991</v>
      </c>
      <c r="T45">
        <v>0</v>
      </c>
      <c r="U45">
        <v>330.96230639999993</v>
      </c>
      <c r="V45">
        <v>0</v>
      </c>
      <c r="W45">
        <v>0</v>
      </c>
      <c r="X45">
        <v>37.46260116906474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0.97764600000000002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13.47214</v>
      </c>
      <c r="AL45">
        <v>13.574600000000002</v>
      </c>
      <c r="AM45">
        <v>0</v>
      </c>
      <c r="AN45">
        <v>0</v>
      </c>
      <c r="AO45">
        <v>0</v>
      </c>
      <c r="AP45">
        <v>1.138809</v>
      </c>
      <c r="AQ45">
        <v>0</v>
      </c>
      <c r="AR45">
        <v>10.235184</v>
      </c>
      <c r="AS45">
        <v>6.21859056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34.682906792620379</v>
      </c>
      <c r="BB45">
        <f t="shared" si="0"/>
        <v>764.46241075644446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164.95203662999998</v>
      </c>
      <c r="L46">
        <v>65.230330750000022</v>
      </c>
      <c r="M46">
        <v>0</v>
      </c>
      <c r="N46">
        <v>29.999999999999993</v>
      </c>
      <c r="O46">
        <v>50.381250000000001</v>
      </c>
      <c r="P46">
        <v>51.526912500000002</v>
      </c>
      <c r="Q46">
        <v>5.54273974</v>
      </c>
      <c r="R46">
        <v>10.767085399999999</v>
      </c>
      <c r="S46">
        <v>6.7030853999999991</v>
      </c>
      <c r="T46">
        <v>0</v>
      </c>
      <c r="U46">
        <v>330.96230639999993</v>
      </c>
      <c r="V46">
        <v>0</v>
      </c>
      <c r="W46">
        <v>0</v>
      </c>
      <c r="X46">
        <v>37.46260116906474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0.97764600000000002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13.47214</v>
      </c>
      <c r="AL46">
        <v>13.574600000000002</v>
      </c>
      <c r="AM46">
        <v>0</v>
      </c>
      <c r="AN46">
        <v>0</v>
      </c>
      <c r="AO46">
        <v>0</v>
      </c>
      <c r="AP46">
        <v>1.138809</v>
      </c>
      <c r="AQ46">
        <v>0</v>
      </c>
      <c r="AR46">
        <v>6.1691520000000004</v>
      </c>
      <c r="AS46">
        <v>6.21859056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34.506441054620375</v>
      </c>
      <c r="BB46">
        <f t="shared" si="0"/>
        <v>760.57284449444455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164.95203662999998</v>
      </c>
      <c r="L47">
        <v>65.230330750000022</v>
      </c>
      <c r="M47">
        <v>0</v>
      </c>
      <c r="N47">
        <v>29.999999999999993</v>
      </c>
      <c r="O47">
        <v>50.381250000000001</v>
      </c>
      <c r="P47">
        <v>51.526912500000002</v>
      </c>
      <c r="Q47">
        <v>5.54273974</v>
      </c>
      <c r="R47">
        <v>10.767085399999999</v>
      </c>
      <c r="S47">
        <v>6.7030853999999991</v>
      </c>
      <c r="T47">
        <v>0</v>
      </c>
      <c r="U47">
        <v>330.96230639999993</v>
      </c>
      <c r="V47">
        <v>0</v>
      </c>
      <c r="W47">
        <v>0</v>
      </c>
      <c r="X47">
        <v>37.46260116906474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0.97764600000000002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13.47214</v>
      </c>
      <c r="AL47">
        <v>13.574600000000002</v>
      </c>
      <c r="AM47">
        <v>0</v>
      </c>
      <c r="AN47">
        <v>0</v>
      </c>
      <c r="AO47">
        <v>0</v>
      </c>
      <c r="AP47">
        <v>1.138809</v>
      </c>
      <c r="AQ47">
        <v>0</v>
      </c>
      <c r="AR47">
        <v>6.1691520000000004</v>
      </c>
      <c r="AS47">
        <v>6.21859056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34.506441054620375</v>
      </c>
      <c r="BB47">
        <f t="shared" si="0"/>
        <v>760.57284449444455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164.95203662999998</v>
      </c>
      <c r="L48">
        <v>65.230330750000022</v>
      </c>
      <c r="M48">
        <v>0</v>
      </c>
      <c r="N48">
        <v>29.999999999999993</v>
      </c>
      <c r="O48">
        <v>50.381250000000001</v>
      </c>
      <c r="P48">
        <v>51.526912500000002</v>
      </c>
      <c r="Q48">
        <v>5.54273974</v>
      </c>
      <c r="R48">
        <v>10.767085399999999</v>
      </c>
      <c r="S48">
        <v>6.7030853999999991</v>
      </c>
      <c r="T48">
        <v>0</v>
      </c>
      <c r="U48">
        <v>330.96230639999993</v>
      </c>
      <c r="V48">
        <v>0</v>
      </c>
      <c r="W48">
        <v>0</v>
      </c>
      <c r="X48">
        <v>37.46260116906474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0.97764600000000002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13.47214</v>
      </c>
      <c r="AL48">
        <v>5.3118000000000007</v>
      </c>
      <c r="AM48">
        <v>0</v>
      </c>
      <c r="AN48">
        <v>0</v>
      </c>
      <c r="AO48">
        <v>0</v>
      </c>
      <c r="AP48">
        <v>1.138809</v>
      </c>
      <c r="AQ48">
        <v>0</v>
      </c>
      <c r="AR48">
        <v>6.1691520000000004</v>
      </c>
      <c r="AS48">
        <v>4.0318334399999998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34.05293006024516</v>
      </c>
      <c r="BB48">
        <f t="shared" si="0"/>
        <v>750.57679836881971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165.03322390740001</v>
      </c>
      <c r="L49">
        <v>62.476665572871589</v>
      </c>
      <c r="M49">
        <v>0</v>
      </c>
      <c r="N49">
        <v>29.999999999999993</v>
      </c>
      <c r="O49">
        <v>50.381250000000001</v>
      </c>
      <c r="P49">
        <v>51.526912500000002</v>
      </c>
      <c r="Q49">
        <v>5.54273974</v>
      </c>
      <c r="R49">
        <v>10.767085399999999</v>
      </c>
      <c r="S49">
        <v>6.7030853999999991</v>
      </c>
      <c r="T49">
        <v>0</v>
      </c>
      <c r="U49">
        <v>330.96230639999993</v>
      </c>
      <c r="V49">
        <v>0</v>
      </c>
      <c r="W49">
        <v>0</v>
      </c>
      <c r="X49">
        <v>37.46260116906474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13.47214</v>
      </c>
      <c r="AL49">
        <v>2.6559000000000004</v>
      </c>
      <c r="AM49">
        <v>0</v>
      </c>
      <c r="AN49">
        <v>0</v>
      </c>
      <c r="AO49">
        <v>0</v>
      </c>
      <c r="AP49">
        <v>1.138809</v>
      </c>
      <c r="AQ49">
        <v>0</v>
      </c>
      <c r="AR49">
        <v>6.1691520000000004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33.779248613184549</v>
      </c>
      <c r="BB49">
        <f t="shared" si="0"/>
        <v>744.54445591615183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165.03322390740001</v>
      </c>
      <c r="L50">
        <v>60.756904421356438</v>
      </c>
      <c r="M50">
        <v>0</v>
      </c>
      <c r="N50">
        <v>29.999999999999993</v>
      </c>
      <c r="O50">
        <v>50.381250000000001</v>
      </c>
      <c r="P50">
        <v>51.526912500000002</v>
      </c>
      <c r="Q50">
        <v>5.54273974</v>
      </c>
      <c r="R50">
        <v>10.767085399999999</v>
      </c>
      <c r="S50">
        <v>6.7030853999999991</v>
      </c>
      <c r="T50">
        <v>0</v>
      </c>
      <c r="U50">
        <v>330.96230639999993</v>
      </c>
      <c r="V50">
        <v>0</v>
      </c>
      <c r="W50">
        <v>0</v>
      </c>
      <c r="X50">
        <v>37.46260116906474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13.47214</v>
      </c>
      <c r="AL50">
        <v>2.6559000000000004</v>
      </c>
      <c r="AM50">
        <v>0</v>
      </c>
      <c r="AN50">
        <v>0</v>
      </c>
      <c r="AO50">
        <v>0</v>
      </c>
      <c r="AP50">
        <v>1.138809</v>
      </c>
      <c r="AQ50">
        <v>0</v>
      </c>
      <c r="AR50">
        <v>5.0474879999999995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33.655930863208809</v>
      </c>
      <c r="BB50">
        <f t="shared" si="0"/>
        <v>741.82634851461239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165.03322390740001</v>
      </c>
      <c r="L51">
        <v>65.215100577200587</v>
      </c>
      <c r="M51">
        <v>0</v>
      </c>
      <c r="N51">
        <v>29.999999999999993</v>
      </c>
      <c r="O51">
        <v>50.381250000000001</v>
      </c>
      <c r="P51">
        <v>51.526912500000002</v>
      </c>
      <c r="Q51">
        <v>5.54273974</v>
      </c>
      <c r="R51">
        <v>10.767085399999999</v>
      </c>
      <c r="S51">
        <v>6.7030853999999991</v>
      </c>
      <c r="T51">
        <v>0</v>
      </c>
      <c r="U51">
        <v>330.96230639999993</v>
      </c>
      <c r="V51">
        <v>0</v>
      </c>
      <c r="W51">
        <v>0</v>
      </c>
      <c r="X51">
        <v>37.46260116906474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13.47214</v>
      </c>
      <c r="AL51">
        <v>2.6559000000000004</v>
      </c>
      <c r="AM51">
        <v>0</v>
      </c>
      <c r="AN51">
        <v>0</v>
      </c>
      <c r="AO51">
        <v>0</v>
      </c>
      <c r="AP51">
        <v>1.138809</v>
      </c>
      <c r="AQ51">
        <v>0</v>
      </c>
      <c r="AR51">
        <v>5.0474879999999995</v>
      </c>
      <c r="AS51">
        <v>4.0318334399999998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33.849416576372434</v>
      </c>
      <c r="BB51">
        <f t="shared" si="0"/>
        <v>746.09105895729294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165.03322390740001</v>
      </c>
      <c r="L52">
        <v>60.995593686868688</v>
      </c>
      <c r="M52">
        <v>0</v>
      </c>
      <c r="N52">
        <v>29.999999999999993</v>
      </c>
      <c r="O52">
        <v>50.381250000000001</v>
      </c>
      <c r="P52">
        <v>51.526912500000002</v>
      </c>
      <c r="Q52">
        <v>5.54273974</v>
      </c>
      <c r="R52">
        <v>10.767085399999999</v>
      </c>
      <c r="S52">
        <v>6.7030853999999991</v>
      </c>
      <c r="T52">
        <v>0</v>
      </c>
      <c r="U52">
        <v>330.96230639999993</v>
      </c>
      <c r="V52">
        <v>0</v>
      </c>
      <c r="W52">
        <v>0</v>
      </c>
      <c r="X52">
        <v>37.46260116906474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13.47214</v>
      </c>
      <c r="AL52">
        <v>2.6559000000000004</v>
      </c>
      <c r="AM52">
        <v>0</v>
      </c>
      <c r="AN52">
        <v>0</v>
      </c>
      <c r="AO52">
        <v>0</v>
      </c>
      <c r="AP52">
        <v>1.138809</v>
      </c>
      <c r="AQ52">
        <v>0</v>
      </c>
      <c r="AR52">
        <v>5.0474879999999995</v>
      </c>
      <c r="AS52">
        <v>4.0318334399999998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33.666289977332013</v>
      </c>
      <c r="BB52">
        <f t="shared" si="0"/>
        <v>742.05467866600145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155.41325604000002</v>
      </c>
      <c r="L53">
        <v>52.815243168831174</v>
      </c>
      <c r="M53">
        <v>0</v>
      </c>
      <c r="N53">
        <v>29.999999999999993</v>
      </c>
      <c r="O53">
        <v>50.381250000000001</v>
      </c>
      <c r="P53">
        <v>51.526912500000002</v>
      </c>
      <c r="Q53">
        <v>5.4817797400000003</v>
      </c>
      <c r="R53">
        <v>10.648441999999998</v>
      </c>
      <c r="S53">
        <v>6.6286380000000005</v>
      </c>
      <c r="T53">
        <v>0</v>
      </c>
      <c r="U53">
        <v>330.96230639999993</v>
      </c>
      <c r="V53">
        <v>0</v>
      </c>
      <c r="W53">
        <v>0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13.47214</v>
      </c>
      <c r="AL53">
        <v>2.6559000000000004</v>
      </c>
      <c r="AM53">
        <v>0</v>
      </c>
      <c r="AN53">
        <v>0</v>
      </c>
      <c r="AO53">
        <v>0</v>
      </c>
      <c r="AP53">
        <v>1.138809</v>
      </c>
      <c r="AQ53">
        <v>0</v>
      </c>
      <c r="AR53">
        <v>5.0474879999999995</v>
      </c>
      <c r="AS53">
        <v>4.0318334399999998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32.882730541149201</v>
      </c>
      <c r="BB53">
        <f t="shared" si="0"/>
        <v>724.78386891674677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147.00275604000004</v>
      </c>
      <c r="L54">
        <v>46.339673304473308</v>
      </c>
      <c r="M54">
        <v>0</v>
      </c>
      <c r="N54">
        <v>29.999999999999993</v>
      </c>
      <c r="O54">
        <v>50.381250000000001</v>
      </c>
      <c r="P54">
        <v>51.526912500000002</v>
      </c>
      <c r="Q54">
        <v>5.4817797400000003</v>
      </c>
      <c r="R54">
        <v>10.648441999999998</v>
      </c>
      <c r="S54">
        <v>6.6286380000000005</v>
      </c>
      <c r="T54">
        <v>0</v>
      </c>
      <c r="U54">
        <v>330.96230639999993</v>
      </c>
      <c r="V54">
        <v>0</v>
      </c>
      <c r="W54">
        <v>0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13.47214</v>
      </c>
      <c r="AL54">
        <v>2.6559000000000004</v>
      </c>
      <c r="AM54">
        <v>0</v>
      </c>
      <c r="AN54">
        <v>0</v>
      </c>
      <c r="AO54">
        <v>0</v>
      </c>
      <c r="AP54">
        <v>1.138809</v>
      </c>
      <c r="AQ54">
        <v>0</v>
      </c>
      <c r="AR54">
        <v>5.0474879999999995</v>
      </c>
      <c r="AS54">
        <v>4.0318334399999998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32.236675109036085</v>
      </c>
      <c r="BB54">
        <f t="shared" si="0"/>
        <v>710.54385448450194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142.33879737000001</v>
      </c>
      <c r="L55">
        <v>34.854624963924969</v>
      </c>
      <c r="M55">
        <v>0</v>
      </c>
      <c r="N55">
        <v>29.999999999999993</v>
      </c>
      <c r="O55">
        <v>50.381250000000001</v>
      </c>
      <c r="P55">
        <v>51.526912500000002</v>
      </c>
      <c r="Q55">
        <v>2.8579597400000001</v>
      </c>
      <c r="R55">
        <v>5.6178957999999994</v>
      </c>
      <c r="S55">
        <v>3.584067000000001</v>
      </c>
      <c r="T55">
        <v>0</v>
      </c>
      <c r="U55">
        <v>330.96230639999993</v>
      </c>
      <c r="V55">
        <v>0</v>
      </c>
      <c r="W55">
        <v>0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13.47214</v>
      </c>
      <c r="AL55">
        <v>2.6559000000000004</v>
      </c>
      <c r="AM55">
        <v>0</v>
      </c>
      <c r="AN55">
        <v>0</v>
      </c>
      <c r="AO55">
        <v>0</v>
      </c>
      <c r="AP55">
        <v>1.6268699999999998</v>
      </c>
      <c r="AQ55">
        <v>0</v>
      </c>
      <c r="AR55">
        <v>5.0474879999999995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31.092656245256247</v>
      </c>
      <c r="BB55">
        <f t="shared" si="0"/>
        <v>685.32799013773354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142.33879737000001</v>
      </c>
      <c r="L56">
        <v>35.353974891774897</v>
      </c>
      <c r="M56">
        <v>0</v>
      </c>
      <c r="N56">
        <v>29.999999999999993</v>
      </c>
      <c r="O56">
        <v>50.381250000000001</v>
      </c>
      <c r="P56">
        <v>51.526912500000002</v>
      </c>
      <c r="Q56">
        <v>2.8579597400000001</v>
      </c>
      <c r="R56">
        <v>5.6178957999999994</v>
      </c>
      <c r="S56">
        <v>3.584067000000001</v>
      </c>
      <c r="T56">
        <v>0</v>
      </c>
      <c r="U56">
        <v>330.96230639999993</v>
      </c>
      <c r="V56">
        <v>0</v>
      </c>
      <c r="W56">
        <v>0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13.47214</v>
      </c>
      <c r="AL56">
        <v>2.6559000000000004</v>
      </c>
      <c r="AM56">
        <v>0</v>
      </c>
      <c r="AN56">
        <v>0</v>
      </c>
      <c r="AO56">
        <v>0</v>
      </c>
      <c r="AP56">
        <v>1.6268699999999998</v>
      </c>
      <c r="AQ56">
        <v>0</v>
      </c>
      <c r="AR56">
        <v>5.0474879999999995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31.114328032124934</v>
      </c>
      <c r="BB56">
        <f t="shared" si="0"/>
        <v>685.80566827871473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142.33879737000001</v>
      </c>
      <c r="L57">
        <v>41.246304040404048</v>
      </c>
      <c r="M57">
        <v>0</v>
      </c>
      <c r="N57">
        <v>29.999999999999993</v>
      </c>
      <c r="O57">
        <v>50.381250000000001</v>
      </c>
      <c r="P57">
        <v>51.526912500000002</v>
      </c>
      <c r="Q57">
        <v>2.8579597400000001</v>
      </c>
      <c r="R57">
        <v>5.6178957999999994</v>
      </c>
      <c r="S57">
        <v>3.584067000000001</v>
      </c>
      <c r="T57">
        <v>0</v>
      </c>
      <c r="U57">
        <v>330.96230639999993</v>
      </c>
      <c r="V57">
        <v>0</v>
      </c>
      <c r="W57">
        <v>0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13.47214</v>
      </c>
      <c r="AL57">
        <v>2.6559000000000004</v>
      </c>
      <c r="AM57">
        <v>0</v>
      </c>
      <c r="AN57">
        <v>0</v>
      </c>
      <c r="AO57">
        <v>0</v>
      </c>
      <c r="AP57">
        <v>1.6268699999999998</v>
      </c>
      <c r="AQ57">
        <v>0</v>
      </c>
      <c r="AR57">
        <v>10.235184</v>
      </c>
      <c r="AS57">
        <v>5.1252119999999994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31.642653505175439</v>
      </c>
      <c r="BB57">
        <f t="shared" si="0"/>
        <v>697.45074651429331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144.59975604000005</v>
      </c>
      <c r="L58">
        <v>43.043963780663788</v>
      </c>
      <c r="M58">
        <v>0</v>
      </c>
      <c r="N58">
        <v>29.999999999999993</v>
      </c>
      <c r="O58">
        <v>50.381250000000001</v>
      </c>
      <c r="P58">
        <v>51.526912500000002</v>
      </c>
      <c r="Q58">
        <v>4.5597597399999996</v>
      </c>
      <c r="R58">
        <v>8.9212419999999977</v>
      </c>
      <c r="S58">
        <v>5.6405779999999996</v>
      </c>
      <c r="T58">
        <v>0</v>
      </c>
      <c r="U58">
        <v>330.96230639999993</v>
      </c>
      <c r="V58">
        <v>0</v>
      </c>
      <c r="W58">
        <v>0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13.47214</v>
      </c>
      <c r="AL58">
        <v>2.6559000000000004</v>
      </c>
      <c r="AM58">
        <v>0</v>
      </c>
      <c r="AN58">
        <v>0</v>
      </c>
      <c r="AO58">
        <v>0</v>
      </c>
      <c r="AP58">
        <v>1.6268699999999998</v>
      </c>
      <c r="AQ58">
        <v>0</v>
      </c>
      <c r="AR58">
        <v>10.235184</v>
      </c>
      <c r="AS58">
        <v>5.1252119999999994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32.125273373702761</v>
      </c>
      <c r="BB58">
        <f t="shared" si="0"/>
        <v>708.0884022560258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144.59975604000005</v>
      </c>
      <c r="L59">
        <v>40.846824098124102</v>
      </c>
      <c r="M59">
        <v>0</v>
      </c>
      <c r="N59">
        <v>29.999999999999993</v>
      </c>
      <c r="O59">
        <v>50.381250000000001</v>
      </c>
      <c r="P59">
        <v>51.526912500000002</v>
      </c>
      <c r="Q59">
        <v>4.5419797400000004</v>
      </c>
      <c r="R59">
        <v>8.9212419999999977</v>
      </c>
      <c r="S59">
        <v>5.6126379999999996</v>
      </c>
      <c r="T59">
        <v>0</v>
      </c>
      <c r="U59">
        <v>330.96230639999993</v>
      </c>
      <c r="V59">
        <v>0</v>
      </c>
      <c r="W59">
        <v>0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13.47214</v>
      </c>
      <c r="AL59">
        <v>2.6559000000000004</v>
      </c>
      <c r="AM59">
        <v>0</v>
      </c>
      <c r="AN59">
        <v>0</v>
      </c>
      <c r="AO59">
        <v>0</v>
      </c>
      <c r="AP59">
        <v>1.6268699999999998</v>
      </c>
      <c r="AQ59">
        <v>0</v>
      </c>
      <c r="AR59">
        <v>10.235184</v>
      </c>
      <c r="AS59">
        <v>5.4668927999999992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32.042762291480543</v>
      </c>
      <c r="BB59">
        <f t="shared" si="0"/>
        <v>706.26973445570832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144.59975604000005</v>
      </c>
      <c r="L60">
        <v>39.248904329004333</v>
      </c>
      <c r="M60">
        <v>0</v>
      </c>
      <c r="N60">
        <v>29.999999999999993</v>
      </c>
      <c r="O60">
        <v>50.381250000000001</v>
      </c>
      <c r="P60">
        <v>51.526912500000002</v>
      </c>
      <c r="Q60">
        <v>4.5419797400000004</v>
      </c>
      <c r="R60">
        <v>8.9212419999999977</v>
      </c>
      <c r="S60">
        <v>5.6126379999999996</v>
      </c>
      <c r="T60">
        <v>0</v>
      </c>
      <c r="U60">
        <v>330.96230639999993</v>
      </c>
      <c r="V60">
        <v>0</v>
      </c>
      <c r="W60">
        <v>0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13.47214</v>
      </c>
      <c r="AL60">
        <v>2.6559000000000004</v>
      </c>
      <c r="AM60">
        <v>0</v>
      </c>
      <c r="AN60">
        <v>0</v>
      </c>
      <c r="AO60">
        <v>0</v>
      </c>
      <c r="AP60">
        <v>1.6268699999999998</v>
      </c>
      <c r="AQ60">
        <v>0</v>
      </c>
      <c r="AR60">
        <v>6.1691520000000004</v>
      </c>
      <c r="AS60">
        <v>4.1001695999999992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31.737630977500743</v>
      </c>
      <c r="BB60">
        <f t="shared" si="0"/>
        <v>699.54419080056834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144.59975604000005</v>
      </c>
      <c r="L61">
        <v>42.045263924963926</v>
      </c>
      <c r="M61">
        <v>0</v>
      </c>
      <c r="N61">
        <v>29.999999999999993</v>
      </c>
      <c r="O61">
        <v>50.381250000000001</v>
      </c>
      <c r="P61">
        <v>51.526912500000002</v>
      </c>
      <c r="Q61">
        <v>4.5419797400000004</v>
      </c>
      <c r="R61">
        <v>8.9212419999999977</v>
      </c>
      <c r="S61">
        <v>5.6126379999999996</v>
      </c>
      <c r="T61">
        <v>0</v>
      </c>
      <c r="U61">
        <v>330.96230639999993</v>
      </c>
      <c r="V61">
        <v>0</v>
      </c>
      <c r="W61">
        <v>0</v>
      </c>
      <c r="X61">
        <v>30.487492589928053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13.47214</v>
      </c>
      <c r="AL61">
        <v>2.6559000000000004</v>
      </c>
      <c r="AM61">
        <v>0</v>
      </c>
      <c r="AN61">
        <v>0</v>
      </c>
      <c r="AO61">
        <v>0</v>
      </c>
      <c r="AP61">
        <v>1.6268699999999998</v>
      </c>
      <c r="AQ61">
        <v>0</v>
      </c>
      <c r="AR61">
        <v>6.1691520000000004</v>
      </c>
      <c r="AS61">
        <v>4.1001695999999992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31.556273389720793</v>
      </c>
      <c r="BB61">
        <f t="shared" si="0"/>
        <v>695.54679940517121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144.59975604000005</v>
      </c>
      <c r="L62">
        <v>41.945393939393945</v>
      </c>
      <c r="M62">
        <v>0</v>
      </c>
      <c r="N62">
        <v>29.999999999999993</v>
      </c>
      <c r="O62">
        <v>50.381250000000001</v>
      </c>
      <c r="P62">
        <v>51.526912500000002</v>
      </c>
      <c r="Q62">
        <v>4.5419797400000004</v>
      </c>
      <c r="R62">
        <v>8.9212419999999977</v>
      </c>
      <c r="S62">
        <v>5.6126379999999996</v>
      </c>
      <c r="T62">
        <v>0</v>
      </c>
      <c r="U62">
        <v>330.96230639999993</v>
      </c>
      <c r="V62">
        <v>0</v>
      </c>
      <c r="W62">
        <v>0</v>
      </c>
      <c r="X62">
        <v>30.487492589928053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13.47214</v>
      </c>
      <c r="AL62">
        <v>2.6559000000000004</v>
      </c>
      <c r="AM62">
        <v>0</v>
      </c>
      <c r="AN62">
        <v>0</v>
      </c>
      <c r="AO62">
        <v>0</v>
      </c>
      <c r="AP62">
        <v>1.6268699999999998</v>
      </c>
      <c r="AQ62">
        <v>0</v>
      </c>
      <c r="AR62">
        <v>6.1691520000000004</v>
      </c>
      <c r="AS62">
        <v>4.1001695999999992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31.551939032347057</v>
      </c>
      <c r="BB62">
        <f t="shared" si="0"/>
        <v>695.45126377697488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144.59975604000005</v>
      </c>
      <c r="L63">
        <v>36.352674747474751</v>
      </c>
      <c r="M63">
        <v>0</v>
      </c>
      <c r="N63">
        <v>29.999999999999993</v>
      </c>
      <c r="O63">
        <v>50.381250000000001</v>
      </c>
      <c r="P63">
        <v>51.526912500000002</v>
      </c>
      <c r="Q63">
        <v>4.5419797400000004</v>
      </c>
      <c r="R63">
        <v>8.9212419999999977</v>
      </c>
      <c r="S63">
        <v>5.6126379999999996</v>
      </c>
      <c r="T63">
        <v>0</v>
      </c>
      <c r="U63">
        <v>330.96230639999993</v>
      </c>
      <c r="V63">
        <v>0</v>
      </c>
      <c r="W63">
        <v>0</v>
      </c>
      <c r="X63">
        <v>30.487492589928053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13.47214</v>
      </c>
      <c r="AL63">
        <v>2.6559000000000004</v>
      </c>
      <c r="AM63">
        <v>0</v>
      </c>
      <c r="AN63">
        <v>0</v>
      </c>
      <c r="AO63">
        <v>0</v>
      </c>
      <c r="AP63">
        <v>1.6268699999999998</v>
      </c>
      <c r="AQ63">
        <v>0</v>
      </c>
      <c r="AR63">
        <v>6.1691520000000004</v>
      </c>
      <c r="AS63">
        <v>4.1001695999999992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31.309215019417756</v>
      </c>
      <c r="BB63">
        <f t="shared" si="0"/>
        <v>690.10126859798504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144.59975604000005</v>
      </c>
      <c r="L64">
        <v>41.84552395382395</v>
      </c>
      <c r="M64">
        <v>0</v>
      </c>
      <c r="N64">
        <v>29.999999999999993</v>
      </c>
      <c r="O64">
        <v>50.381250000000001</v>
      </c>
      <c r="P64">
        <v>51.526912500000002</v>
      </c>
      <c r="Q64">
        <v>4.5419797400000004</v>
      </c>
      <c r="R64">
        <v>8.9212419999999977</v>
      </c>
      <c r="S64">
        <v>5.6126379999999996</v>
      </c>
      <c r="T64">
        <v>0</v>
      </c>
      <c r="U64">
        <v>330.96230639999993</v>
      </c>
      <c r="V64">
        <v>0</v>
      </c>
      <c r="W64">
        <v>0</v>
      </c>
      <c r="X64">
        <v>37.46260116906474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13.47214</v>
      </c>
      <c r="AL64">
        <v>2.6559000000000004</v>
      </c>
      <c r="AM64">
        <v>0</v>
      </c>
      <c r="AN64">
        <v>0</v>
      </c>
      <c r="AO64">
        <v>0</v>
      </c>
      <c r="AP64">
        <v>1.6268699999999998</v>
      </c>
      <c r="AQ64">
        <v>0</v>
      </c>
      <c r="AR64">
        <v>6.1691520000000004</v>
      </c>
      <c r="AS64">
        <v>4.1001695999999992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31.850324269217907</v>
      </c>
      <c r="BB64">
        <f t="shared" si="0"/>
        <v>702.02811713367078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144.59975604000005</v>
      </c>
      <c r="L65">
        <v>47.83772308802309</v>
      </c>
      <c r="M65">
        <v>0</v>
      </c>
      <c r="N65">
        <v>29.999999999999993</v>
      </c>
      <c r="O65">
        <v>50.381250000000001</v>
      </c>
      <c r="P65">
        <v>51.526912500000002</v>
      </c>
      <c r="Q65">
        <v>4.5419797400000004</v>
      </c>
      <c r="R65">
        <v>8.9212419999999977</v>
      </c>
      <c r="S65">
        <v>5.6126379999999996</v>
      </c>
      <c r="T65">
        <v>0</v>
      </c>
      <c r="U65">
        <v>330.96230639999993</v>
      </c>
      <c r="V65">
        <v>0</v>
      </c>
      <c r="W65">
        <v>0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13.47214</v>
      </c>
      <c r="AL65">
        <v>2.6559000000000004</v>
      </c>
      <c r="AM65">
        <v>0</v>
      </c>
      <c r="AN65">
        <v>0</v>
      </c>
      <c r="AO65">
        <v>0</v>
      </c>
      <c r="AP65">
        <v>1.6268699999999998</v>
      </c>
      <c r="AQ65">
        <v>0</v>
      </c>
      <c r="AR65">
        <v>6.1691520000000004</v>
      </c>
      <c r="AS65">
        <v>4.1001695999999992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32.110385711642159</v>
      </c>
      <c r="BB65">
        <f t="shared" si="0"/>
        <v>707.76025482544571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144.59975604000005</v>
      </c>
      <c r="L66">
        <v>48.836422943722937</v>
      </c>
      <c r="M66">
        <v>0</v>
      </c>
      <c r="N66">
        <v>29.999999999999993</v>
      </c>
      <c r="O66">
        <v>50.381250000000001</v>
      </c>
      <c r="P66">
        <v>51.526912500000002</v>
      </c>
      <c r="Q66">
        <v>4.5419797400000004</v>
      </c>
      <c r="R66">
        <v>8.9212419999999977</v>
      </c>
      <c r="S66">
        <v>5.6126379999999996</v>
      </c>
      <c r="T66">
        <v>0</v>
      </c>
      <c r="U66">
        <v>330.96230639999993</v>
      </c>
      <c r="V66">
        <v>0</v>
      </c>
      <c r="W66">
        <v>0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13.47214</v>
      </c>
      <c r="AL66">
        <v>2.6559000000000004</v>
      </c>
      <c r="AM66">
        <v>0</v>
      </c>
      <c r="AN66">
        <v>0</v>
      </c>
      <c r="AO66">
        <v>0</v>
      </c>
      <c r="AP66">
        <v>1.6268699999999998</v>
      </c>
      <c r="AQ66">
        <v>0</v>
      </c>
      <c r="AR66">
        <v>6.1691520000000004</v>
      </c>
      <c r="AS66">
        <v>4.1001695999999992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32.153729285379526</v>
      </c>
      <c r="BB66">
        <f t="shared" si="0"/>
        <v>708.71561110740811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143.76591504000001</v>
      </c>
      <c r="L67">
        <v>44.841623520923527</v>
      </c>
      <c r="M67">
        <v>0</v>
      </c>
      <c r="N67">
        <v>29.999999999999993</v>
      </c>
      <c r="O67">
        <v>50.381250000000001</v>
      </c>
      <c r="P67">
        <v>51.526912500000002</v>
      </c>
      <c r="Q67">
        <v>4.5241997400000002</v>
      </c>
      <c r="R67">
        <v>8.8831419999999994</v>
      </c>
      <c r="S67">
        <v>5.5872380000000001</v>
      </c>
      <c r="T67">
        <v>0</v>
      </c>
      <c r="U67">
        <v>330.96230639999993</v>
      </c>
      <c r="V67">
        <v>0</v>
      </c>
      <c r="W67">
        <v>0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13.47214</v>
      </c>
      <c r="AL67">
        <v>2.6559000000000004</v>
      </c>
      <c r="AM67">
        <v>0</v>
      </c>
      <c r="AN67">
        <v>0</v>
      </c>
      <c r="AO67">
        <v>0</v>
      </c>
      <c r="AP67">
        <v>1.6268699999999998</v>
      </c>
      <c r="AQ67">
        <v>0</v>
      </c>
      <c r="AR67">
        <v>8.4124799999999986</v>
      </c>
      <c r="AS67">
        <v>5.1252119999999994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32.082486055029996</v>
      </c>
      <c r="BB67">
        <f t="shared" si="0"/>
        <v>707.14530431495825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147.00275604000004</v>
      </c>
      <c r="L68">
        <v>52.831222366522375</v>
      </c>
      <c r="M68">
        <v>0</v>
      </c>
      <c r="N68">
        <v>29.999999999999993</v>
      </c>
      <c r="O68">
        <v>50.381250000000001</v>
      </c>
      <c r="P68">
        <v>51.526912500000002</v>
      </c>
      <c r="Q68">
        <v>4.5241997400000002</v>
      </c>
      <c r="R68">
        <v>8.8831419999999994</v>
      </c>
      <c r="S68">
        <v>5.5872380000000001</v>
      </c>
      <c r="T68">
        <v>0</v>
      </c>
      <c r="U68">
        <v>330.96230639999993</v>
      </c>
      <c r="V68">
        <v>0</v>
      </c>
      <c r="W68">
        <v>0</v>
      </c>
      <c r="X68">
        <v>37.46260116906474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13.47214</v>
      </c>
      <c r="AL68">
        <v>2.6559000000000004</v>
      </c>
      <c r="AM68">
        <v>0</v>
      </c>
      <c r="AN68">
        <v>0</v>
      </c>
      <c r="AO68">
        <v>0</v>
      </c>
      <c r="AP68">
        <v>1.6268699999999998</v>
      </c>
      <c r="AQ68">
        <v>0</v>
      </c>
      <c r="AR68">
        <v>8.4124799999999986</v>
      </c>
      <c r="AS68">
        <v>5.1252119999999994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32.569713544329005</v>
      </c>
      <c r="BB68">
        <f t="shared" ref="BB68:BB99" si="1">SUM(B68:AZ68)-BA68</f>
        <v>717.8845166712581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154.21175604000001</v>
      </c>
      <c r="L69">
        <v>54.828622077922084</v>
      </c>
      <c r="M69">
        <v>0</v>
      </c>
      <c r="N69">
        <v>29.999999999999993</v>
      </c>
      <c r="O69">
        <v>50.381250000000001</v>
      </c>
      <c r="P69">
        <v>51.526912500000002</v>
      </c>
      <c r="Q69">
        <v>4.5241997400000002</v>
      </c>
      <c r="R69">
        <v>8.8831419999999994</v>
      </c>
      <c r="S69">
        <v>5.5872380000000001</v>
      </c>
      <c r="T69">
        <v>0</v>
      </c>
      <c r="U69">
        <v>330.96230639999993</v>
      </c>
      <c r="V69">
        <v>0</v>
      </c>
      <c r="W69">
        <v>0</v>
      </c>
      <c r="X69">
        <v>37.46260116906474</v>
      </c>
      <c r="Y69">
        <v>0</v>
      </c>
      <c r="Z69">
        <v>0</v>
      </c>
      <c r="AA69">
        <v>0</v>
      </c>
      <c r="AB69">
        <v>0</v>
      </c>
      <c r="AC69">
        <v>2.4581713599999997</v>
      </c>
      <c r="AD69">
        <v>0</v>
      </c>
      <c r="AE69">
        <v>0</v>
      </c>
      <c r="AF69">
        <v>0</v>
      </c>
      <c r="AG69">
        <v>0</v>
      </c>
      <c r="AH69">
        <v>5.9412885999999991</v>
      </c>
      <c r="AI69">
        <v>0</v>
      </c>
      <c r="AJ69">
        <v>0</v>
      </c>
      <c r="AK69">
        <v>13.47214</v>
      </c>
      <c r="AL69">
        <v>2.6559000000000004</v>
      </c>
      <c r="AM69">
        <v>0</v>
      </c>
      <c r="AN69">
        <v>0</v>
      </c>
      <c r="AO69">
        <v>0</v>
      </c>
      <c r="AP69">
        <v>1.138809</v>
      </c>
      <c r="AQ69">
        <v>0</v>
      </c>
      <c r="AR69">
        <v>8.4124799999999986</v>
      </c>
      <c r="AS69">
        <v>5.1252119999999994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33.312625951803717</v>
      </c>
      <c r="BB69">
        <f t="shared" si="1"/>
        <v>734.25940293518318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165.03322390740001</v>
      </c>
      <c r="L70">
        <v>56.925891774891774</v>
      </c>
      <c r="M70">
        <v>0</v>
      </c>
      <c r="N70">
        <v>29.999999999999993</v>
      </c>
      <c r="O70">
        <v>50.381250000000001</v>
      </c>
      <c r="P70">
        <v>51.526912500000002</v>
      </c>
      <c r="Q70">
        <v>5.54273974</v>
      </c>
      <c r="R70">
        <v>10.767085399999999</v>
      </c>
      <c r="S70">
        <v>6.7030853999999991</v>
      </c>
      <c r="T70">
        <v>0</v>
      </c>
      <c r="U70">
        <v>330.96230639999993</v>
      </c>
      <c r="V70">
        <v>0</v>
      </c>
      <c r="W70">
        <v>0</v>
      </c>
      <c r="X70">
        <v>37.46260116906474</v>
      </c>
      <c r="Y70">
        <v>0</v>
      </c>
      <c r="Z70">
        <v>0</v>
      </c>
      <c r="AA70">
        <v>0</v>
      </c>
      <c r="AB70">
        <v>0</v>
      </c>
      <c r="AC70">
        <v>2.4581713599999997</v>
      </c>
      <c r="AD70">
        <v>2.3151846000000003</v>
      </c>
      <c r="AE70">
        <v>0</v>
      </c>
      <c r="AF70">
        <v>0</v>
      </c>
      <c r="AG70">
        <v>0</v>
      </c>
      <c r="AH70">
        <v>11.882577199999998</v>
      </c>
      <c r="AI70">
        <v>0</v>
      </c>
      <c r="AJ70">
        <v>0</v>
      </c>
      <c r="AK70">
        <v>13.47214</v>
      </c>
      <c r="AL70">
        <v>2.6559000000000004</v>
      </c>
      <c r="AM70">
        <v>0</v>
      </c>
      <c r="AN70">
        <v>0</v>
      </c>
      <c r="AO70">
        <v>0</v>
      </c>
      <c r="AP70">
        <v>1.0737341999999999</v>
      </c>
      <c r="AQ70">
        <v>0</v>
      </c>
      <c r="AR70">
        <v>8.4124799999999986</v>
      </c>
      <c r="AS70">
        <v>5.1252119999999994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34.403201314352224</v>
      </c>
      <c r="BB70">
        <f t="shared" si="1"/>
        <v>758.29729433700413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165.02525604000004</v>
      </c>
      <c r="L71">
        <v>52.931092352092357</v>
      </c>
      <c r="M71">
        <v>0</v>
      </c>
      <c r="N71">
        <v>29.999999999999993</v>
      </c>
      <c r="O71">
        <v>50.381250000000001</v>
      </c>
      <c r="P71">
        <v>51.526912500000002</v>
      </c>
      <c r="Q71">
        <v>5.54273974</v>
      </c>
      <c r="R71">
        <v>10.767085399999999</v>
      </c>
      <c r="S71">
        <v>6.7030853999999991</v>
      </c>
      <c r="T71">
        <v>0</v>
      </c>
      <c r="U71">
        <v>330.96230639999993</v>
      </c>
      <c r="V71">
        <v>0</v>
      </c>
      <c r="W71">
        <v>0</v>
      </c>
      <c r="X71">
        <v>37.46260116906474</v>
      </c>
      <c r="Y71">
        <v>0</v>
      </c>
      <c r="Z71">
        <v>1.6646651999999995</v>
      </c>
      <c r="AA71">
        <v>0</v>
      </c>
      <c r="AB71">
        <v>3.3451901599999996</v>
      </c>
      <c r="AC71">
        <v>4.9211943739999997</v>
      </c>
      <c r="AD71">
        <v>4.6411062880000005</v>
      </c>
      <c r="AE71">
        <v>0.97764600000000002</v>
      </c>
      <c r="AF71">
        <v>0</v>
      </c>
      <c r="AG71">
        <v>0</v>
      </c>
      <c r="AH71">
        <v>17.823865800000004</v>
      </c>
      <c r="AI71">
        <v>0</v>
      </c>
      <c r="AJ71">
        <v>0</v>
      </c>
      <c r="AK71">
        <v>13.47214</v>
      </c>
      <c r="AL71">
        <v>2.6559000000000004</v>
      </c>
      <c r="AM71">
        <v>0</v>
      </c>
      <c r="AN71">
        <v>0</v>
      </c>
      <c r="AO71">
        <v>0</v>
      </c>
      <c r="AP71">
        <v>1.0737341999999999</v>
      </c>
      <c r="AQ71">
        <v>0</v>
      </c>
      <c r="AR71">
        <v>8.4124799999999986</v>
      </c>
      <c r="AS71">
        <v>5.1252119999999994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34.955030957702725</v>
      </c>
      <c r="BB71">
        <f t="shared" si="1"/>
        <v>770.46043206545426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165.02525604000004</v>
      </c>
      <c r="L72">
        <v>60.221601298701302</v>
      </c>
      <c r="M72">
        <v>0</v>
      </c>
      <c r="N72">
        <v>29.999999999999993</v>
      </c>
      <c r="O72">
        <v>50.381250000000001</v>
      </c>
      <c r="P72">
        <v>51.526912500000002</v>
      </c>
      <c r="Q72">
        <v>5.54273974</v>
      </c>
      <c r="R72">
        <v>10.767085399999999</v>
      </c>
      <c r="S72">
        <v>6.7030853999999991</v>
      </c>
      <c r="T72">
        <v>0</v>
      </c>
      <c r="U72">
        <v>330.96230639999993</v>
      </c>
      <c r="V72">
        <v>0</v>
      </c>
      <c r="W72">
        <v>0</v>
      </c>
      <c r="X72">
        <v>37.46260116906474</v>
      </c>
      <c r="Y72">
        <v>0</v>
      </c>
      <c r="Z72">
        <v>1.6646651999999995</v>
      </c>
      <c r="AA72">
        <v>0</v>
      </c>
      <c r="AB72">
        <v>3.3451901599999996</v>
      </c>
      <c r="AC72">
        <v>4.9211943739999997</v>
      </c>
      <c r="AD72">
        <v>6.9616594319999994</v>
      </c>
      <c r="AE72">
        <v>3.5847019999999996</v>
      </c>
      <c r="AF72">
        <v>0</v>
      </c>
      <c r="AG72">
        <v>0</v>
      </c>
      <c r="AH72">
        <v>23.765154399999997</v>
      </c>
      <c r="AI72">
        <v>0.64668399999999993</v>
      </c>
      <c r="AJ72">
        <v>0</v>
      </c>
      <c r="AK72">
        <v>13.47214</v>
      </c>
      <c r="AL72">
        <v>2.6559000000000004</v>
      </c>
      <c r="AM72">
        <v>0</v>
      </c>
      <c r="AN72">
        <v>0</v>
      </c>
      <c r="AO72">
        <v>0</v>
      </c>
      <c r="AP72">
        <v>0.94358459999999988</v>
      </c>
      <c r="AQ72">
        <v>0</v>
      </c>
      <c r="AR72">
        <v>8.4124799999999986</v>
      </c>
      <c r="AS72">
        <v>5.1252119999999994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35.765566581985553</v>
      </c>
      <c r="BB72">
        <f t="shared" si="1"/>
        <v>788.32583753178051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165.02525604000004</v>
      </c>
      <c r="L73">
        <v>65.230330750000022</v>
      </c>
      <c r="M73">
        <v>0</v>
      </c>
      <c r="N73">
        <v>29.999999999999993</v>
      </c>
      <c r="O73">
        <v>50.381250000000001</v>
      </c>
      <c r="P73">
        <v>51.526912500000002</v>
      </c>
      <c r="Q73">
        <v>5.54273974</v>
      </c>
      <c r="R73">
        <v>10.767085399999999</v>
      </c>
      <c r="S73">
        <v>6.7030853999999991</v>
      </c>
      <c r="T73">
        <v>0</v>
      </c>
      <c r="U73">
        <v>330.96230639999993</v>
      </c>
      <c r="V73">
        <v>0</v>
      </c>
      <c r="W73">
        <v>0</v>
      </c>
      <c r="X73">
        <v>37.46260116906474</v>
      </c>
      <c r="Y73">
        <v>0</v>
      </c>
      <c r="Z73">
        <v>3.329330399999999</v>
      </c>
      <c r="AA73">
        <v>0</v>
      </c>
      <c r="AB73">
        <v>6.6903803200000009</v>
      </c>
      <c r="AC73">
        <v>4.9211943739999997</v>
      </c>
      <c r="AD73">
        <v>9.2822125760000009</v>
      </c>
      <c r="AE73">
        <v>12.556885224</v>
      </c>
      <c r="AF73">
        <v>0</v>
      </c>
      <c r="AG73">
        <v>0</v>
      </c>
      <c r="AH73">
        <v>29.706442999999997</v>
      </c>
      <c r="AI73">
        <v>4.2034459999999996</v>
      </c>
      <c r="AJ73">
        <v>0</v>
      </c>
      <c r="AK73">
        <v>13.47214</v>
      </c>
      <c r="AL73">
        <v>5.902000000000001</v>
      </c>
      <c r="AM73">
        <v>0</v>
      </c>
      <c r="AN73">
        <v>0</v>
      </c>
      <c r="AO73">
        <v>0</v>
      </c>
      <c r="AP73">
        <v>0.94358459999999988</v>
      </c>
      <c r="AQ73">
        <v>0</v>
      </c>
      <c r="AR73">
        <v>6.1691520000000004</v>
      </c>
      <c r="AS73">
        <v>5.1252119999999994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37.14621377302867</v>
      </c>
      <c r="BB73">
        <f t="shared" si="1"/>
        <v>818.75733412003638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165.02525604000004</v>
      </c>
      <c r="L74">
        <v>65.230330750000022</v>
      </c>
      <c r="M74">
        <v>0</v>
      </c>
      <c r="N74">
        <v>29.999999999999993</v>
      </c>
      <c r="O74">
        <v>50.381250000000001</v>
      </c>
      <c r="P74">
        <v>51.526912500000002</v>
      </c>
      <c r="Q74">
        <v>5.54273974</v>
      </c>
      <c r="R74">
        <v>10.767085399999999</v>
      </c>
      <c r="S74">
        <v>6.7030853999999991</v>
      </c>
      <c r="T74">
        <v>0</v>
      </c>
      <c r="U74">
        <v>330.96230639999993</v>
      </c>
      <c r="V74">
        <v>0</v>
      </c>
      <c r="W74">
        <v>0</v>
      </c>
      <c r="X74">
        <v>37.46260116906474</v>
      </c>
      <c r="Y74">
        <v>0</v>
      </c>
      <c r="Z74">
        <v>3.329330399999999</v>
      </c>
      <c r="AA74">
        <v>0</v>
      </c>
      <c r="AB74">
        <v>10.035570480000001</v>
      </c>
      <c r="AC74">
        <v>4.9211943739999997</v>
      </c>
      <c r="AD74">
        <v>9.2822125760000009</v>
      </c>
      <c r="AE74">
        <v>12.556885224</v>
      </c>
      <c r="AF74">
        <v>0</v>
      </c>
      <c r="AG74">
        <v>0</v>
      </c>
      <c r="AH74">
        <v>35.647731600000007</v>
      </c>
      <c r="AI74">
        <v>4.2034459999999996</v>
      </c>
      <c r="AJ74">
        <v>0</v>
      </c>
      <c r="AK74">
        <v>13.47214</v>
      </c>
      <c r="AL74">
        <v>13.574600000000002</v>
      </c>
      <c r="AM74">
        <v>0</v>
      </c>
      <c r="AN74">
        <v>0</v>
      </c>
      <c r="AO74">
        <v>0</v>
      </c>
      <c r="AP74">
        <v>0.94358459999999988</v>
      </c>
      <c r="AQ74">
        <v>0</v>
      </c>
      <c r="AR74">
        <v>6.1691520000000004</v>
      </c>
      <c r="AS74">
        <v>5.1252119999999994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37.88223789382041</v>
      </c>
      <c r="BB74">
        <f t="shared" si="1"/>
        <v>834.98038875924465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165.02525604000004</v>
      </c>
      <c r="L75">
        <v>65.230330750000022</v>
      </c>
      <c r="M75">
        <v>0</v>
      </c>
      <c r="N75">
        <v>29.999999999999993</v>
      </c>
      <c r="O75">
        <v>50.381250000000001</v>
      </c>
      <c r="P75">
        <v>51.526912500000002</v>
      </c>
      <c r="Q75">
        <v>5.54273974</v>
      </c>
      <c r="R75">
        <v>10.767085399999999</v>
      </c>
      <c r="S75">
        <v>6.7030853999999991</v>
      </c>
      <c r="T75">
        <v>0</v>
      </c>
      <c r="U75">
        <v>330.96230639999993</v>
      </c>
      <c r="V75">
        <v>0</v>
      </c>
      <c r="W75">
        <v>0</v>
      </c>
      <c r="X75">
        <v>37.46260116906474</v>
      </c>
      <c r="Y75">
        <v>0</v>
      </c>
      <c r="Z75">
        <v>3.329330399999999</v>
      </c>
      <c r="AA75">
        <v>0</v>
      </c>
      <c r="AB75">
        <v>10.035570480000001</v>
      </c>
      <c r="AC75">
        <v>4.9211943739999997</v>
      </c>
      <c r="AD75">
        <v>9.2822125760000009</v>
      </c>
      <c r="AE75">
        <v>12.556885224</v>
      </c>
      <c r="AF75">
        <v>0</v>
      </c>
      <c r="AG75">
        <v>0</v>
      </c>
      <c r="AH75">
        <v>35.647731600000007</v>
      </c>
      <c r="AI75">
        <v>4.2034459999999996</v>
      </c>
      <c r="AJ75">
        <v>0</v>
      </c>
      <c r="AK75">
        <v>13.47214</v>
      </c>
      <c r="AL75">
        <v>13.574600000000002</v>
      </c>
      <c r="AM75">
        <v>0</v>
      </c>
      <c r="AN75">
        <v>0</v>
      </c>
      <c r="AO75">
        <v>0</v>
      </c>
      <c r="AP75">
        <v>0.78089759999999997</v>
      </c>
      <c r="AQ75">
        <v>0</v>
      </c>
      <c r="AR75">
        <v>6.1691520000000004</v>
      </c>
      <c r="AS75">
        <v>5.1252119999999994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37.875177201820414</v>
      </c>
      <c r="BB75">
        <f t="shared" si="1"/>
        <v>834.82476245124462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165.02525604000004</v>
      </c>
      <c r="L76">
        <v>65.230330750000022</v>
      </c>
      <c r="M76">
        <v>0</v>
      </c>
      <c r="N76">
        <v>29.999999999999993</v>
      </c>
      <c r="O76">
        <v>50.381250000000001</v>
      </c>
      <c r="P76">
        <v>51.526912500000002</v>
      </c>
      <c r="Q76">
        <v>5.54273974</v>
      </c>
      <c r="R76">
        <v>10.767085399999999</v>
      </c>
      <c r="S76">
        <v>6.7030853999999991</v>
      </c>
      <c r="T76">
        <v>0</v>
      </c>
      <c r="U76">
        <v>330.96230639999993</v>
      </c>
      <c r="V76">
        <v>0</v>
      </c>
      <c r="W76">
        <v>0</v>
      </c>
      <c r="X76">
        <v>37.46260116906474</v>
      </c>
      <c r="Y76">
        <v>0</v>
      </c>
      <c r="Z76">
        <v>3.329330399999999</v>
      </c>
      <c r="AA76">
        <v>0</v>
      </c>
      <c r="AB76">
        <v>10.035570480000001</v>
      </c>
      <c r="AC76">
        <v>4.9211943739999997</v>
      </c>
      <c r="AD76">
        <v>9.2822125760000009</v>
      </c>
      <c r="AE76">
        <v>12.556885224</v>
      </c>
      <c r="AF76">
        <v>0</v>
      </c>
      <c r="AG76">
        <v>0</v>
      </c>
      <c r="AH76">
        <v>35.647731600000007</v>
      </c>
      <c r="AI76">
        <v>4.2034459999999996</v>
      </c>
      <c r="AJ76">
        <v>0</v>
      </c>
      <c r="AK76">
        <v>13.47214</v>
      </c>
      <c r="AL76">
        <v>13.574600000000002</v>
      </c>
      <c r="AM76">
        <v>0</v>
      </c>
      <c r="AN76">
        <v>0</v>
      </c>
      <c r="AO76">
        <v>0</v>
      </c>
      <c r="AP76">
        <v>0.78089759999999997</v>
      </c>
      <c r="AQ76">
        <v>0</v>
      </c>
      <c r="AR76">
        <v>6.1691520000000004</v>
      </c>
      <c r="AS76">
        <v>5.1252119999999994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37.875177201820414</v>
      </c>
      <c r="BB76">
        <f t="shared" si="1"/>
        <v>834.82476245124462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165.02525604000004</v>
      </c>
      <c r="L77">
        <v>65.230330750000022</v>
      </c>
      <c r="M77">
        <v>0</v>
      </c>
      <c r="N77">
        <v>29.999999999999993</v>
      </c>
      <c r="O77">
        <v>50.381250000000001</v>
      </c>
      <c r="P77">
        <v>51.526912500000002</v>
      </c>
      <c r="Q77">
        <v>5.54273974</v>
      </c>
      <c r="R77">
        <v>10.767085399999999</v>
      </c>
      <c r="S77">
        <v>6.7030853999999991</v>
      </c>
      <c r="T77">
        <v>0</v>
      </c>
      <c r="U77">
        <v>330.96230639999993</v>
      </c>
      <c r="V77">
        <v>0</v>
      </c>
      <c r="W77">
        <v>0</v>
      </c>
      <c r="X77">
        <v>37.46260116906474</v>
      </c>
      <c r="Y77">
        <v>0</v>
      </c>
      <c r="Z77">
        <v>3.329330399999999</v>
      </c>
      <c r="AA77">
        <v>0</v>
      </c>
      <c r="AB77">
        <v>10.035570480000001</v>
      </c>
      <c r="AC77">
        <v>4.9211943739999997</v>
      </c>
      <c r="AD77">
        <v>9.2822125760000009</v>
      </c>
      <c r="AE77">
        <v>12.556885224</v>
      </c>
      <c r="AF77">
        <v>0</v>
      </c>
      <c r="AG77">
        <v>0</v>
      </c>
      <c r="AH77">
        <v>35.647731600000007</v>
      </c>
      <c r="AI77">
        <v>4.2034459999999996</v>
      </c>
      <c r="AJ77">
        <v>0</v>
      </c>
      <c r="AK77">
        <v>13.47214</v>
      </c>
      <c r="AL77">
        <v>5.3118000000000007</v>
      </c>
      <c r="AM77">
        <v>0</v>
      </c>
      <c r="AN77">
        <v>0</v>
      </c>
      <c r="AO77">
        <v>0</v>
      </c>
      <c r="AP77">
        <v>0.78089759999999997</v>
      </c>
      <c r="AQ77">
        <v>0</v>
      </c>
      <c r="AR77">
        <v>6.1691520000000004</v>
      </c>
      <c r="AS77">
        <v>4.4418503999999999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37.486913727445206</v>
      </c>
      <c r="BB77">
        <f t="shared" si="1"/>
        <v>826.26686432561974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165.02525604000004</v>
      </c>
      <c r="L78">
        <v>65.230330750000022</v>
      </c>
      <c r="M78">
        <v>0</v>
      </c>
      <c r="N78">
        <v>29.999999999999993</v>
      </c>
      <c r="O78">
        <v>50.381250000000001</v>
      </c>
      <c r="P78">
        <v>51.526912500000002</v>
      </c>
      <c r="Q78">
        <v>5.54273974</v>
      </c>
      <c r="R78">
        <v>10.767085399999999</v>
      </c>
      <c r="S78">
        <v>6.7030853999999991</v>
      </c>
      <c r="T78">
        <v>0</v>
      </c>
      <c r="U78">
        <v>330.96230639999993</v>
      </c>
      <c r="V78">
        <v>0</v>
      </c>
      <c r="W78">
        <v>0</v>
      </c>
      <c r="X78">
        <v>37.46260116906474</v>
      </c>
      <c r="Y78">
        <v>0</v>
      </c>
      <c r="Z78">
        <v>3.329330399999999</v>
      </c>
      <c r="AA78">
        <v>0</v>
      </c>
      <c r="AB78">
        <v>6.6903803200000009</v>
      </c>
      <c r="AC78">
        <v>4.9211943739999997</v>
      </c>
      <c r="AD78">
        <v>9.2822125760000009</v>
      </c>
      <c r="AE78">
        <v>12.556885224</v>
      </c>
      <c r="AF78">
        <v>0</v>
      </c>
      <c r="AG78">
        <v>0</v>
      </c>
      <c r="AH78">
        <v>35.647731600000007</v>
      </c>
      <c r="AI78">
        <v>4.2034459999999996</v>
      </c>
      <c r="AJ78">
        <v>0</v>
      </c>
      <c r="AK78">
        <v>13.47214</v>
      </c>
      <c r="AL78">
        <v>5.3118000000000007</v>
      </c>
      <c r="AM78">
        <v>0</v>
      </c>
      <c r="AN78">
        <v>0</v>
      </c>
      <c r="AO78">
        <v>0</v>
      </c>
      <c r="AP78">
        <v>0.78089759999999997</v>
      </c>
      <c r="AQ78">
        <v>0</v>
      </c>
      <c r="AR78">
        <v>6.1691520000000004</v>
      </c>
      <c r="AS78">
        <v>4.4418503999999999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37.3417324074452</v>
      </c>
      <c r="BB78">
        <f t="shared" si="1"/>
        <v>823.06685548561973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165.02525604000004</v>
      </c>
      <c r="L79">
        <v>63.017960894660895</v>
      </c>
      <c r="M79">
        <v>0</v>
      </c>
      <c r="N79">
        <v>29.999999999999993</v>
      </c>
      <c r="O79">
        <v>50.381250000000001</v>
      </c>
      <c r="P79">
        <v>51.526912500000002</v>
      </c>
      <c r="Q79">
        <v>5.54273974</v>
      </c>
      <c r="R79">
        <v>10.767085399999999</v>
      </c>
      <c r="S79">
        <v>6.7030853999999991</v>
      </c>
      <c r="T79">
        <v>0</v>
      </c>
      <c r="U79">
        <v>330.96230639999993</v>
      </c>
      <c r="V79">
        <v>0</v>
      </c>
      <c r="W79">
        <v>0</v>
      </c>
      <c r="X79">
        <v>37.46260116906474</v>
      </c>
      <c r="Y79">
        <v>0</v>
      </c>
      <c r="Z79">
        <v>3.329330399999999</v>
      </c>
      <c r="AA79">
        <v>0</v>
      </c>
      <c r="AB79">
        <v>3.3451901599999996</v>
      </c>
      <c r="AC79">
        <v>4.9211943739999997</v>
      </c>
      <c r="AD79">
        <v>6.9616594319999994</v>
      </c>
      <c r="AE79">
        <v>3.5847019999999996</v>
      </c>
      <c r="AF79">
        <v>0</v>
      </c>
      <c r="AG79">
        <v>0</v>
      </c>
      <c r="AH79">
        <v>29.706442999999997</v>
      </c>
      <c r="AI79">
        <v>0.64668399999999993</v>
      </c>
      <c r="AJ79">
        <v>0</v>
      </c>
      <c r="AK79">
        <v>13.47214</v>
      </c>
      <c r="AL79">
        <v>5.3118000000000007</v>
      </c>
      <c r="AM79">
        <v>0</v>
      </c>
      <c r="AN79">
        <v>0</v>
      </c>
      <c r="AO79">
        <v>0</v>
      </c>
      <c r="AP79">
        <v>0.78089759999999997</v>
      </c>
      <c r="AQ79">
        <v>0</v>
      </c>
      <c r="AR79">
        <v>5.0474879999999995</v>
      </c>
      <c r="AS79">
        <v>4.4418503999999999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36.149533901658472</v>
      </c>
      <c r="BB79">
        <f t="shared" si="1"/>
        <v>796.78904300806732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165.02525604000004</v>
      </c>
      <c r="L80">
        <v>64.016660750360757</v>
      </c>
      <c r="M80">
        <v>0</v>
      </c>
      <c r="N80">
        <v>29.999999999999993</v>
      </c>
      <c r="O80">
        <v>50.381250000000001</v>
      </c>
      <c r="P80">
        <v>51.526912500000002</v>
      </c>
      <c r="Q80">
        <v>5.54273974</v>
      </c>
      <c r="R80">
        <v>10.767085399999999</v>
      </c>
      <c r="S80">
        <v>6.7030853999999991</v>
      </c>
      <c r="T80">
        <v>0</v>
      </c>
      <c r="U80">
        <v>330.96230639999993</v>
      </c>
      <c r="V80">
        <v>0</v>
      </c>
      <c r="W80">
        <v>0</v>
      </c>
      <c r="X80">
        <v>37.46260116906474</v>
      </c>
      <c r="Y80">
        <v>0</v>
      </c>
      <c r="Z80">
        <v>3.329330399999999</v>
      </c>
      <c r="AA80">
        <v>0</v>
      </c>
      <c r="AB80">
        <v>0</v>
      </c>
      <c r="AC80">
        <v>4.9211943739999997</v>
      </c>
      <c r="AD80">
        <v>4.6411062880000005</v>
      </c>
      <c r="AE80">
        <v>3.5847019999999996</v>
      </c>
      <c r="AF80">
        <v>0</v>
      </c>
      <c r="AG80">
        <v>0</v>
      </c>
      <c r="AH80">
        <v>23.765154399999997</v>
      </c>
      <c r="AI80">
        <v>0</v>
      </c>
      <c r="AJ80">
        <v>0</v>
      </c>
      <c r="AK80">
        <v>13.47214</v>
      </c>
      <c r="AL80">
        <v>5.3118000000000007</v>
      </c>
      <c r="AM80">
        <v>0</v>
      </c>
      <c r="AN80">
        <v>0</v>
      </c>
      <c r="AO80">
        <v>0</v>
      </c>
      <c r="AP80">
        <v>0.84597239999999985</v>
      </c>
      <c r="AQ80">
        <v>0</v>
      </c>
      <c r="AR80">
        <v>5.0474879999999995</v>
      </c>
      <c r="AS80">
        <v>4.4418503999999999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35.663890471395845</v>
      </c>
      <c r="BB80">
        <f t="shared" si="1"/>
        <v>786.08474519002982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165.02525604000004</v>
      </c>
      <c r="L81">
        <v>65.230330750000022</v>
      </c>
      <c r="M81">
        <v>0</v>
      </c>
      <c r="N81">
        <v>29.999999999999993</v>
      </c>
      <c r="O81">
        <v>50.381250000000001</v>
      </c>
      <c r="P81">
        <v>51.526912500000002</v>
      </c>
      <c r="Q81">
        <v>5.54273974</v>
      </c>
      <c r="R81">
        <v>10.767085399999999</v>
      </c>
      <c r="S81">
        <v>6.7030853999999991</v>
      </c>
      <c r="T81">
        <v>0</v>
      </c>
      <c r="U81">
        <v>330.96230639999993</v>
      </c>
      <c r="V81">
        <v>0</v>
      </c>
      <c r="W81">
        <v>0</v>
      </c>
      <c r="X81">
        <v>37.46260116906474</v>
      </c>
      <c r="Y81">
        <v>0</v>
      </c>
      <c r="Z81">
        <v>3.329330399999999</v>
      </c>
      <c r="AA81">
        <v>0</v>
      </c>
      <c r="AB81">
        <v>0</v>
      </c>
      <c r="AC81">
        <v>2.4581713599999997</v>
      </c>
      <c r="AD81">
        <v>2.3205531440000002</v>
      </c>
      <c r="AE81">
        <v>0.97764600000000002</v>
      </c>
      <c r="AF81">
        <v>0</v>
      </c>
      <c r="AG81">
        <v>0</v>
      </c>
      <c r="AH81">
        <v>17.823865800000004</v>
      </c>
      <c r="AI81">
        <v>0</v>
      </c>
      <c r="AJ81">
        <v>0</v>
      </c>
      <c r="AK81">
        <v>13.47214</v>
      </c>
      <c r="AL81">
        <v>5.3118000000000007</v>
      </c>
      <c r="AM81">
        <v>0</v>
      </c>
      <c r="AN81">
        <v>0</v>
      </c>
      <c r="AO81">
        <v>0</v>
      </c>
      <c r="AP81">
        <v>0.84597239999999985</v>
      </c>
      <c r="AQ81">
        <v>0</v>
      </c>
      <c r="AR81">
        <v>5.0474879999999995</v>
      </c>
      <c r="AS81">
        <v>4.1001695999999992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35.123129529445208</v>
      </c>
      <c r="BB81">
        <f t="shared" si="1"/>
        <v>774.16557457361966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165.02525604000004</v>
      </c>
      <c r="L82">
        <v>64.016660750360757</v>
      </c>
      <c r="M82">
        <v>0</v>
      </c>
      <c r="N82">
        <v>29.999999999999993</v>
      </c>
      <c r="O82">
        <v>50.381250000000001</v>
      </c>
      <c r="P82">
        <v>51.526912500000002</v>
      </c>
      <c r="Q82">
        <v>5.54273974</v>
      </c>
      <c r="R82">
        <v>10.767085399999999</v>
      </c>
      <c r="S82">
        <v>6.7030853999999991</v>
      </c>
      <c r="T82">
        <v>0</v>
      </c>
      <c r="U82">
        <v>330.96230639999993</v>
      </c>
      <c r="V82">
        <v>0</v>
      </c>
      <c r="W82">
        <v>0</v>
      </c>
      <c r="X82">
        <v>37.46260116906474</v>
      </c>
      <c r="Y82">
        <v>0</v>
      </c>
      <c r="Z82">
        <v>3.329330399999999</v>
      </c>
      <c r="AA82">
        <v>0</v>
      </c>
      <c r="AB82">
        <v>0</v>
      </c>
      <c r="AC82">
        <v>0.80860899999999991</v>
      </c>
      <c r="AD82">
        <v>0</v>
      </c>
      <c r="AE82">
        <v>0.97764600000000002</v>
      </c>
      <c r="AF82">
        <v>0</v>
      </c>
      <c r="AG82">
        <v>0</v>
      </c>
      <c r="AH82">
        <v>13.951203999999999</v>
      </c>
      <c r="AI82">
        <v>0</v>
      </c>
      <c r="AJ82">
        <v>0</v>
      </c>
      <c r="AK82">
        <v>13.47214</v>
      </c>
      <c r="AL82">
        <v>5.3118000000000007</v>
      </c>
      <c r="AM82">
        <v>0</v>
      </c>
      <c r="AN82">
        <v>0</v>
      </c>
      <c r="AO82">
        <v>0</v>
      </c>
      <c r="AP82">
        <v>0.97612199999999993</v>
      </c>
      <c r="AQ82">
        <v>0</v>
      </c>
      <c r="AR82">
        <v>5.0474879999999995</v>
      </c>
      <c r="AS82">
        <v>4.1001695999999992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34.735728243395847</v>
      </c>
      <c r="BB82">
        <f t="shared" si="1"/>
        <v>765.6266781560297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165.02525604000004</v>
      </c>
      <c r="L83">
        <v>64.016660750360757</v>
      </c>
      <c r="M83">
        <v>0</v>
      </c>
      <c r="N83">
        <v>29.999999999999993</v>
      </c>
      <c r="O83">
        <v>50.381250000000001</v>
      </c>
      <c r="P83">
        <v>51.526912500000002</v>
      </c>
      <c r="Q83">
        <v>5.54273974</v>
      </c>
      <c r="R83">
        <v>10.767085399999999</v>
      </c>
      <c r="S83">
        <v>6.7030853999999991</v>
      </c>
      <c r="T83">
        <v>0</v>
      </c>
      <c r="U83">
        <v>330.96230639999993</v>
      </c>
      <c r="V83">
        <v>0</v>
      </c>
      <c r="W83">
        <v>0</v>
      </c>
      <c r="X83">
        <v>37.46260116906474</v>
      </c>
      <c r="Y83">
        <v>0</v>
      </c>
      <c r="Z83">
        <v>1.6646651999999995</v>
      </c>
      <c r="AA83">
        <v>0</v>
      </c>
      <c r="AB83">
        <v>0</v>
      </c>
      <c r="AC83">
        <v>0</v>
      </c>
      <c r="AD83">
        <v>0</v>
      </c>
      <c r="AE83">
        <v>0.97764600000000002</v>
      </c>
      <c r="AF83">
        <v>0</v>
      </c>
      <c r="AG83">
        <v>0</v>
      </c>
      <c r="AH83">
        <v>5.9412885999999991</v>
      </c>
      <c r="AI83">
        <v>0</v>
      </c>
      <c r="AJ83">
        <v>0</v>
      </c>
      <c r="AK83">
        <v>13.47214</v>
      </c>
      <c r="AL83">
        <v>5.3118000000000007</v>
      </c>
      <c r="AM83">
        <v>0</v>
      </c>
      <c r="AN83">
        <v>0</v>
      </c>
      <c r="AO83">
        <v>0</v>
      </c>
      <c r="AP83">
        <v>0.97612199999999993</v>
      </c>
      <c r="AQ83">
        <v>0</v>
      </c>
      <c r="AR83">
        <v>5.0474879999999995</v>
      </c>
      <c r="AS83">
        <v>4.1001695999999992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34.280757855395841</v>
      </c>
      <c r="BB83">
        <f t="shared" si="1"/>
        <v>755.59845894402974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165.02525604000004</v>
      </c>
      <c r="L84">
        <v>48.237203030303036</v>
      </c>
      <c r="M84">
        <v>0</v>
      </c>
      <c r="N84">
        <v>29.999999999999993</v>
      </c>
      <c r="O84">
        <v>50.381250000000001</v>
      </c>
      <c r="P84">
        <v>51.526912500000002</v>
      </c>
      <c r="Q84">
        <v>5.54273974</v>
      </c>
      <c r="R84">
        <v>10.767085399999999</v>
      </c>
      <c r="S84">
        <v>6.7030853999999991</v>
      </c>
      <c r="T84">
        <v>0</v>
      </c>
      <c r="U84">
        <v>330.96230639999993</v>
      </c>
      <c r="V84">
        <v>0</v>
      </c>
      <c r="W84">
        <v>0</v>
      </c>
      <c r="X84">
        <v>37.46260116906474</v>
      </c>
      <c r="Y84">
        <v>0</v>
      </c>
      <c r="Z84">
        <v>1.6646651999999995</v>
      </c>
      <c r="AA84">
        <v>0</v>
      </c>
      <c r="AB84">
        <v>0</v>
      </c>
      <c r="AC84">
        <v>0</v>
      </c>
      <c r="AD84">
        <v>0</v>
      </c>
      <c r="AE84">
        <v>0.97764600000000002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13.47214</v>
      </c>
      <c r="AL84">
        <v>5.3118000000000007</v>
      </c>
      <c r="AM84">
        <v>0</v>
      </c>
      <c r="AN84">
        <v>0</v>
      </c>
      <c r="AO84">
        <v>0</v>
      </c>
      <c r="AP84">
        <v>0.97612199999999993</v>
      </c>
      <c r="AQ84">
        <v>0</v>
      </c>
      <c r="AR84">
        <v>5.0474879999999995</v>
      </c>
      <c r="AS84">
        <v>4.1001695999999992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33.338077480345333</v>
      </c>
      <c r="BB84">
        <f t="shared" si="1"/>
        <v>734.82039299902249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144.59975604000005</v>
      </c>
      <c r="L85">
        <v>43.842923665223672</v>
      </c>
      <c r="M85">
        <v>0</v>
      </c>
      <c r="N85">
        <v>29.999999999999993</v>
      </c>
      <c r="O85">
        <v>50.381250000000001</v>
      </c>
      <c r="P85">
        <v>51.526912500000002</v>
      </c>
      <c r="Q85">
        <v>4.1355797400000007</v>
      </c>
      <c r="R85">
        <v>8.0322420000000001</v>
      </c>
      <c r="S85">
        <v>5.0004980000000003</v>
      </c>
      <c r="T85">
        <v>0</v>
      </c>
      <c r="U85">
        <v>330.96230639999993</v>
      </c>
      <c r="V85">
        <v>0</v>
      </c>
      <c r="W85">
        <v>0</v>
      </c>
      <c r="X85">
        <v>37.46260116906474</v>
      </c>
      <c r="Y85">
        <v>0</v>
      </c>
      <c r="Z85">
        <v>1.6646651999999995</v>
      </c>
      <c r="AA85">
        <v>0</v>
      </c>
      <c r="AB85">
        <v>0</v>
      </c>
      <c r="AC85">
        <v>0</v>
      </c>
      <c r="AD85">
        <v>0</v>
      </c>
      <c r="AE85">
        <v>0.97764600000000002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13.47214</v>
      </c>
      <c r="AL85">
        <v>5.3118000000000007</v>
      </c>
      <c r="AM85">
        <v>0</v>
      </c>
      <c r="AN85">
        <v>0</v>
      </c>
      <c r="AO85">
        <v>0</v>
      </c>
      <c r="AP85">
        <v>0.97612199999999993</v>
      </c>
      <c r="AQ85">
        <v>0</v>
      </c>
      <c r="AR85">
        <v>3.9258239999999995</v>
      </c>
      <c r="AS85">
        <v>4.1001695999999992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31.958563617900921</v>
      </c>
      <c r="BB85">
        <f t="shared" si="1"/>
        <v>704.41387269638744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144.59975604000005</v>
      </c>
      <c r="L86">
        <v>43.842923665223672</v>
      </c>
      <c r="M86">
        <v>0</v>
      </c>
      <c r="N86">
        <v>29.999999999999993</v>
      </c>
      <c r="O86">
        <v>50.381250000000001</v>
      </c>
      <c r="P86">
        <v>51.526912500000002</v>
      </c>
      <c r="Q86">
        <v>4.1355797400000007</v>
      </c>
      <c r="R86">
        <v>8.0322420000000001</v>
      </c>
      <c r="S86">
        <v>5.0004980000000003</v>
      </c>
      <c r="T86">
        <v>0</v>
      </c>
      <c r="U86">
        <v>330.96230639999993</v>
      </c>
      <c r="V86">
        <v>0</v>
      </c>
      <c r="W86">
        <v>0</v>
      </c>
      <c r="X86">
        <v>37.46260116906474</v>
      </c>
      <c r="Y86">
        <v>0</v>
      </c>
      <c r="Z86">
        <v>1.6646651999999995</v>
      </c>
      <c r="AA86">
        <v>0</v>
      </c>
      <c r="AB86">
        <v>0</v>
      </c>
      <c r="AC86">
        <v>0</v>
      </c>
      <c r="AD86">
        <v>0</v>
      </c>
      <c r="AE86">
        <v>0.97764600000000002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13.47214</v>
      </c>
      <c r="AL86">
        <v>5.3118000000000007</v>
      </c>
      <c r="AM86">
        <v>0</v>
      </c>
      <c r="AN86">
        <v>0</v>
      </c>
      <c r="AO86">
        <v>0</v>
      </c>
      <c r="AP86">
        <v>0.97612199999999993</v>
      </c>
      <c r="AQ86">
        <v>0</v>
      </c>
      <c r="AR86">
        <v>3.9258239999999995</v>
      </c>
      <c r="AS86">
        <v>4.1001695999999992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31.958563617900921</v>
      </c>
      <c r="BB86">
        <f t="shared" si="1"/>
        <v>704.41387269638744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156.61475603999997</v>
      </c>
      <c r="L87">
        <v>43.842923665223672</v>
      </c>
      <c r="M87">
        <v>0</v>
      </c>
      <c r="N87">
        <v>29.999999999999993</v>
      </c>
      <c r="O87">
        <v>50.381250000000001</v>
      </c>
      <c r="P87">
        <v>51.526912500000002</v>
      </c>
      <c r="Q87">
        <v>4.1355797400000007</v>
      </c>
      <c r="R87">
        <v>8.0322420000000001</v>
      </c>
      <c r="S87">
        <v>5.0004980000000003</v>
      </c>
      <c r="T87">
        <v>0</v>
      </c>
      <c r="U87">
        <v>330.96230639999993</v>
      </c>
      <c r="V87">
        <v>0</v>
      </c>
      <c r="W87">
        <v>0</v>
      </c>
      <c r="X87">
        <v>37.46260116906474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0.97764600000000002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13.47214</v>
      </c>
      <c r="AL87">
        <v>2.6559000000000004</v>
      </c>
      <c r="AM87">
        <v>0</v>
      </c>
      <c r="AN87">
        <v>0</v>
      </c>
      <c r="AO87">
        <v>0</v>
      </c>
      <c r="AP87">
        <v>0.5856732</v>
      </c>
      <c r="AQ87">
        <v>0</v>
      </c>
      <c r="AR87">
        <v>5.0474879999999995</v>
      </c>
      <c r="AS87">
        <v>4.1001695999999992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32.324237132692595</v>
      </c>
      <c r="BB87">
        <f t="shared" si="1"/>
        <v>712.47384918159571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144.59975604000005</v>
      </c>
      <c r="L88">
        <v>43.842923665223672</v>
      </c>
      <c r="M88">
        <v>0</v>
      </c>
      <c r="N88">
        <v>29.999999999999993</v>
      </c>
      <c r="O88">
        <v>50.381250000000001</v>
      </c>
      <c r="P88">
        <v>51.526912500000002</v>
      </c>
      <c r="Q88">
        <v>4.1355797400000007</v>
      </c>
      <c r="R88">
        <v>8.0322420000000001</v>
      </c>
      <c r="S88">
        <v>5.0004980000000003</v>
      </c>
      <c r="T88">
        <v>0</v>
      </c>
      <c r="U88">
        <v>330.96230639999993</v>
      </c>
      <c r="V88">
        <v>0</v>
      </c>
      <c r="W88">
        <v>0</v>
      </c>
      <c r="X88">
        <v>37.46260116906474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0.97764600000000002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13.47214</v>
      </c>
      <c r="AL88">
        <v>2.6559000000000004</v>
      </c>
      <c r="AM88">
        <v>0</v>
      </c>
      <c r="AN88">
        <v>0</v>
      </c>
      <c r="AO88">
        <v>0</v>
      </c>
      <c r="AP88">
        <v>0.5856732</v>
      </c>
      <c r="AQ88">
        <v>0</v>
      </c>
      <c r="AR88">
        <v>5.0474879999999995</v>
      </c>
      <c r="AS88">
        <v>4.1001695999999992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31.802786132692667</v>
      </c>
      <c r="BB88">
        <f t="shared" si="1"/>
        <v>700.98030018159579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144.74179737</v>
      </c>
      <c r="L89">
        <v>41.84552395382395</v>
      </c>
      <c r="M89">
        <v>0</v>
      </c>
      <c r="N89">
        <v>29.999999999999993</v>
      </c>
      <c r="O89">
        <v>50.381250000000001</v>
      </c>
      <c r="P89">
        <v>51.526912500000002</v>
      </c>
      <c r="Q89">
        <v>2.4341581999999997</v>
      </c>
      <c r="R89">
        <v>5.0009127819999994</v>
      </c>
      <c r="S89">
        <v>3.612144668</v>
      </c>
      <c r="T89">
        <v>0</v>
      </c>
      <c r="U89">
        <v>330.96230639999993</v>
      </c>
      <c r="V89">
        <v>0</v>
      </c>
      <c r="W89">
        <v>0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0.97764600000000002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13.47214</v>
      </c>
      <c r="AL89">
        <v>2.6559000000000004</v>
      </c>
      <c r="AM89">
        <v>0</v>
      </c>
      <c r="AN89">
        <v>0</v>
      </c>
      <c r="AO89">
        <v>0</v>
      </c>
      <c r="AP89">
        <v>0.5856732</v>
      </c>
      <c r="AQ89">
        <v>0</v>
      </c>
      <c r="AR89">
        <v>5.0474879999999995</v>
      </c>
      <c r="AS89">
        <v>4.1001695999999992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31.456607581417863</v>
      </c>
      <c r="BB89">
        <f t="shared" si="1"/>
        <v>693.35001626147073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141.13729737</v>
      </c>
      <c r="L90">
        <v>36.852024675324685</v>
      </c>
      <c r="M90">
        <v>0</v>
      </c>
      <c r="N90">
        <v>29.999999999999993</v>
      </c>
      <c r="O90">
        <v>50.381250000000001</v>
      </c>
      <c r="P90">
        <v>51.526912500000002</v>
      </c>
      <c r="Q90">
        <v>2.4341581999999997</v>
      </c>
      <c r="R90">
        <v>5.0009127819999994</v>
      </c>
      <c r="S90">
        <v>3.1401717739999997</v>
      </c>
      <c r="T90">
        <v>0</v>
      </c>
      <c r="U90">
        <v>330.96230639999993</v>
      </c>
      <c r="V90">
        <v>0</v>
      </c>
      <c r="W90">
        <v>0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0.97764600000000002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13.47214</v>
      </c>
      <c r="AL90">
        <v>2.6559000000000004</v>
      </c>
      <c r="AM90">
        <v>0</v>
      </c>
      <c r="AN90">
        <v>0</v>
      </c>
      <c r="AO90">
        <v>0</v>
      </c>
      <c r="AP90">
        <v>0.65074799999999999</v>
      </c>
      <c r="AQ90">
        <v>0</v>
      </c>
      <c r="AR90">
        <v>5.0474879999999995</v>
      </c>
      <c r="AS90">
        <v>4.1001695999999992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31.065795062731006</v>
      </c>
      <c r="BB90">
        <f t="shared" si="1"/>
        <v>684.73593140765843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143.54029736999999</v>
      </c>
      <c r="L91">
        <v>32.857225252525261</v>
      </c>
      <c r="M91">
        <v>0</v>
      </c>
      <c r="N91">
        <v>29.999999999999993</v>
      </c>
      <c r="O91">
        <v>50.381250000000001</v>
      </c>
      <c r="P91">
        <v>51.526912500000002</v>
      </c>
      <c r="Q91">
        <v>2.4341581999999997</v>
      </c>
      <c r="R91">
        <v>5.3712290339999997</v>
      </c>
      <c r="S91">
        <v>3.4655208820000007</v>
      </c>
      <c r="T91">
        <v>0</v>
      </c>
      <c r="U91">
        <v>330.96230639999993</v>
      </c>
      <c r="V91">
        <v>0</v>
      </c>
      <c r="W91">
        <v>0</v>
      </c>
      <c r="X91">
        <v>37.46260116906474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0.97764600000000002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13.47214</v>
      </c>
      <c r="AL91">
        <v>2.6559000000000004</v>
      </c>
      <c r="AM91">
        <v>0</v>
      </c>
      <c r="AN91">
        <v>0</v>
      </c>
      <c r="AO91">
        <v>0</v>
      </c>
      <c r="AP91">
        <v>0.65074799999999999</v>
      </c>
      <c r="AQ91">
        <v>0</v>
      </c>
      <c r="AR91">
        <v>6.1691520000000004</v>
      </c>
      <c r="AS91">
        <v>4.1001695999999992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31.075582793781493</v>
      </c>
      <c r="BB91">
        <f t="shared" si="1"/>
        <v>684.95167361380857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135.68779799999999</v>
      </c>
      <c r="L92">
        <v>32.857225252525261</v>
      </c>
      <c r="M92">
        <v>0</v>
      </c>
      <c r="N92">
        <v>29.999999999999993</v>
      </c>
      <c r="O92">
        <v>50.381250000000001</v>
      </c>
      <c r="P92">
        <v>51.526912500000002</v>
      </c>
      <c r="Q92">
        <v>2.4341581999999997</v>
      </c>
      <c r="R92">
        <v>5.3712290339999997</v>
      </c>
      <c r="S92">
        <v>3.4655208820000007</v>
      </c>
      <c r="T92">
        <v>0</v>
      </c>
      <c r="U92">
        <v>330.96230639999993</v>
      </c>
      <c r="V92">
        <v>0</v>
      </c>
      <c r="W92">
        <v>0</v>
      </c>
      <c r="X92">
        <v>37.46260116906474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0.97764600000000002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13.47214</v>
      </c>
      <c r="AL92">
        <v>2.6559000000000004</v>
      </c>
      <c r="AM92">
        <v>0</v>
      </c>
      <c r="AN92">
        <v>0</v>
      </c>
      <c r="AO92">
        <v>0</v>
      </c>
      <c r="AP92">
        <v>0.65074799999999999</v>
      </c>
      <c r="AQ92">
        <v>0</v>
      </c>
      <c r="AR92">
        <v>6.1691520000000004</v>
      </c>
      <c r="AS92">
        <v>4.1001695999999992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30.734784287481475</v>
      </c>
      <c r="BB92">
        <f t="shared" si="1"/>
        <v>677.4399727501085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127.10668500000001</v>
      </c>
      <c r="L93">
        <v>32.857225252525261</v>
      </c>
      <c r="M93">
        <v>0</v>
      </c>
      <c r="N93">
        <v>29.999999999999993</v>
      </c>
      <c r="O93">
        <v>50.381250000000001</v>
      </c>
      <c r="P93">
        <v>51.526912500000002</v>
      </c>
      <c r="Q93">
        <v>2.4341581999999997</v>
      </c>
      <c r="R93">
        <v>5.1334362659999995</v>
      </c>
      <c r="S93">
        <v>3.4571716480000001</v>
      </c>
      <c r="T93">
        <v>0</v>
      </c>
      <c r="U93">
        <v>330.96230639999993</v>
      </c>
      <c r="V93">
        <v>0</v>
      </c>
      <c r="W93">
        <v>0</v>
      </c>
      <c r="X93">
        <v>37.46260116906474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0.97764600000000002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13.47214</v>
      </c>
      <c r="AL93">
        <v>2.6559000000000004</v>
      </c>
      <c r="AM93">
        <v>0</v>
      </c>
      <c r="AN93">
        <v>0</v>
      </c>
      <c r="AO93">
        <v>0</v>
      </c>
      <c r="AP93">
        <v>0.52059840000000002</v>
      </c>
      <c r="AQ93">
        <v>0</v>
      </c>
      <c r="AR93">
        <v>6.1691520000000004</v>
      </c>
      <c r="AS93">
        <v>4.1001695999999992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30.346033053281531</v>
      </c>
      <c r="BB93">
        <f t="shared" si="1"/>
        <v>668.87131938230846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106.93350000000001</v>
      </c>
      <c r="L94">
        <v>32.857225252525261</v>
      </c>
      <c r="M94">
        <v>0</v>
      </c>
      <c r="N94">
        <v>29.999999999999993</v>
      </c>
      <c r="O94">
        <v>50.381250000000001</v>
      </c>
      <c r="P94">
        <v>51.526912500000002</v>
      </c>
      <c r="Q94">
        <v>1.4891646620000001</v>
      </c>
      <c r="R94">
        <v>2.5387625119999999</v>
      </c>
      <c r="S94">
        <v>3.2281007319999997</v>
      </c>
      <c r="T94">
        <v>0</v>
      </c>
      <c r="U94">
        <v>330.96230639999993</v>
      </c>
      <c r="V94">
        <v>0</v>
      </c>
      <c r="W94">
        <v>0</v>
      </c>
      <c r="X94">
        <v>37.46260116906474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0.97764600000000002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13.47214</v>
      </c>
      <c r="AL94">
        <v>2.6559000000000004</v>
      </c>
      <c r="AM94">
        <v>0</v>
      </c>
      <c r="AN94">
        <v>0</v>
      </c>
      <c r="AO94">
        <v>0</v>
      </c>
      <c r="AP94">
        <v>0.52059840000000002</v>
      </c>
      <c r="AQ94">
        <v>0</v>
      </c>
      <c r="AR94">
        <v>6.1691520000000004</v>
      </c>
      <c r="AS94">
        <v>4.1001695999999992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29.306953778281517</v>
      </c>
      <c r="BB94">
        <f t="shared" si="1"/>
        <v>645.96847544930847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112.941</v>
      </c>
      <c r="L95">
        <v>32.857225252525261</v>
      </c>
      <c r="M95">
        <v>0</v>
      </c>
      <c r="N95">
        <v>29.999999999999993</v>
      </c>
      <c r="O95">
        <v>50.381250000000001</v>
      </c>
      <c r="P95">
        <v>51.526912500000002</v>
      </c>
      <c r="Q95">
        <v>2.3901400000000002</v>
      </c>
      <c r="R95">
        <v>5.5098787439999999</v>
      </c>
      <c r="S95">
        <v>3.5369771779999999</v>
      </c>
      <c r="T95">
        <v>0</v>
      </c>
      <c r="U95">
        <v>330.96230639999993</v>
      </c>
      <c r="V95">
        <v>0</v>
      </c>
      <c r="W95">
        <v>0</v>
      </c>
      <c r="X95">
        <v>31.048991151079129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0.97764600000000002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13.47214</v>
      </c>
      <c r="AL95">
        <v>2.6559000000000004</v>
      </c>
      <c r="AM95">
        <v>0</v>
      </c>
      <c r="AN95">
        <v>0</v>
      </c>
      <c r="AO95">
        <v>0</v>
      </c>
      <c r="AP95">
        <v>0.52059840000000002</v>
      </c>
      <c r="AQ95">
        <v>0</v>
      </c>
      <c r="AR95">
        <v>5.8887359999999997</v>
      </c>
      <c r="AS95">
        <v>4.1001695999999992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29.458612762008137</v>
      </c>
      <c r="BB95">
        <f t="shared" si="1"/>
        <v>649.31125846359612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98.763300000000015</v>
      </c>
      <c r="L96">
        <v>34.506821846848347</v>
      </c>
      <c r="M96">
        <v>0</v>
      </c>
      <c r="N96">
        <v>29.999999999999993</v>
      </c>
      <c r="O96">
        <v>50.381250000000001</v>
      </c>
      <c r="P96">
        <v>51.526912500000002</v>
      </c>
      <c r="Q96">
        <v>2.3901400000000002</v>
      </c>
      <c r="R96">
        <v>5.6726569299999996</v>
      </c>
      <c r="S96">
        <v>3.5369771779999999</v>
      </c>
      <c r="T96">
        <v>0</v>
      </c>
      <c r="U96">
        <v>330.96230639999993</v>
      </c>
      <c r="V96">
        <v>0</v>
      </c>
      <c r="W96">
        <v>0</v>
      </c>
      <c r="X96">
        <v>31.048991151079129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0.97764600000000002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13.47214</v>
      </c>
      <c r="AL96">
        <v>2.6559000000000004</v>
      </c>
      <c r="AM96">
        <v>0</v>
      </c>
      <c r="AN96">
        <v>0</v>
      </c>
      <c r="AO96">
        <v>0</v>
      </c>
      <c r="AP96">
        <v>0.52059840000000002</v>
      </c>
      <c r="AQ96">
        <v>0</v>
      </c>
      <c r="AR96">
        <v>5.8887359999999997</v>
      </c>
      <c r="AS96">
        <v>4.1001695999999992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28.921957582253896</v>
      </c>
      <c r="BB96">
        <f t="shared" si="1"/>
        <v>637.48258842367341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90.748761053400017</v>
      </c>
      <c r="L97">
        <v>34.506821846848347</v>
      </c>
      <c r="M97">
        <v>0</v>
      </c>
      <c r="N97">
        <v>29.999999999999993</v>
      </c>
      <c r="O97">
        <v>50.381250000000001</v>
      </c>
      <c r="P97">
        <v>51.526912500000002</v>
      </c>
      <c r="Q97">
        <v>1.5137066499999998</v>
      </c>
      <c r="R97">
        <v>5.3630321999999992</v>
      </c>
      <c r="S97">
        <v>3.4052586199999997</v>
      </c>
      <c r="T97">
        <v>0</v>
      </c>
      <c r="U97">
        <v>330.96230639999993</v>
      </c>
      <c r="V97">
        <v>0</v>
      </c>
      <c r="W97">
        <v>0</v>
      </c>
      <c r="X97">
        <v>28.562550575539568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0.97764600000000002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13.47214</v>
      </c>
      <c r="AL97">
        <v>2.6559000000000004</v>
      </c>
      <c r="AM97">
        <v>0</v>
      </c>
      <c r="AN97">
        <v>0</v>
      </c>
      <c r="AO97">
        <v>0</v>
      </c>
      <c r="AP97">
        <v>0.52059840000000002</v>
      </c>
      <c r="AQ97">
        <v>0</v>
      </c>
      <c r="AR97">
        <v>5.8887359999999997</v>
      </c>
      <c r="AS97">
        <v>4.1001695999999992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28.409023448367563</v>
      </c>
      <c r="BB97">
        <f t="shared" si="1"/>
        <v>626.17676639742035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90.748831221000017</v>
      </c>
      <c r="L98">
        <v>34.506821846848347</v>
      </c>
      <c r="M98">
        <v>0</v>
      </c>
      <c r="N98">
        <v>29.999999999999993</v>
      </c>
      <c r="O98">
        <v>50.381250000000001</v>
      </c>
      <c r="P98">
        <v>45.137017800000002</v>
      </c>
      <c r="Q98">
        <v>1.5137066499999998</v>
      </c>
      <c r="R98">
        <v>5.3630321999999992</v>
      </c>
      <c r="S98">
        <v>3.4052586199999997</v>
      </c>
      <c r="T98">
        <v>0</v>
      </c>
      <c r="U98">
        <v>330.96230639999993</v>
      </c>
      <c r="V98">
        <v>0</v>
      </c>
      <c r="W98">
        <v>0</v>
      </c>
      <c r="X98">
        <v>19.453118920863307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0.97764600000000002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13.47214</v>
      </c>
      <c r="AL98">
        <v>2.6559000000000004</v>
      </c>
      <c r="AM98">
        <v>0</v>
      </c>
      <c r="AN98">
        <v>0</v>
      </c>
      <c r="AO98">
        <v>0</v>
      </c>
      <c r="AP98">
        <v>0.52059840000000002</v>
      </c>
      <c r="AQ98">
        <v>0</v>
      </c>
      <c r="AR98">
        <v>5.8887359999999997</v>
      </c>
      <c r="AS98">
        <v>4.1001695999999992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27.736355592954624</v>
      </c>
      <c r="BB98">
        <f t="shared" si="1"/>
        <v>611.35017806575684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3.2864958919460263</v>
      </c>
      <c r="L99">
        <f t="shared" si="2"/>
        <v>1.1480866135846659</v>
      </c>
      <c r="M99">
        <f t="shared" si="2"/>
        <v>0</v>
      </c>
      <c r="N99">
        <f t="shared" si="2"/>
        <v>0.66868653333333328</v>
      </c>
      <c r="O99">
        <f t="shared" si="2"/>
        <v>1.1487504941620419</v>
      </c>
      <c r="P99">
        <f t="shared" si="2"/>
        <v>1.1910282121500011</v>
      </c>
      <c r="Q99">
        <f t="shared" si="2"/>
        <v>9.4329283210500034E-2</v>
      </c>
      <c r="R99">
        <f t="shared" si="2"/>
        <v>0.19821647459750005</v>
      </c>
      <c r="S99">
        <f t="shared" si="2"/>
        <v>0.12498302213150002</v>
      </c>
      <c r="T99">
        <f t="shared" si="2"/>
        <v>0</v>
      </c>
      <c r="U99">
        <f t="shared" si="2"/>
        <v>7.9430953536000111</v>
      </c>
      <c r="V99">
        <f t="shared" si="2"/>
        <v>0</v>
      </c>
      <c r="W99">
        <f t="shared" si="2"/>
        <v>0</v>
      </c>
      <c r="X99">
        <f t="shared" si="2"/>
        <v>0.77912631744910121</v>
      </c>
      <c r="Y99">
        <f t="shared" si="2"/>
        <v>0</v>
      </c>
      <c r="Z99">
        <f t="shared" si="2"/>
        <v>1.7062818299999991E-2</v>
      </c>
      <c r="AA99">
        <f t="shared" si="2"/>
        <v>0</v>
      </c>
      <c r="AB99">
        <f t="shared" si="2"/>
        <v>3.0938776705000007E-2</v>
      </c>
      <c r="AC99">
        <f t="shared" si="2"/>
        <v>2.5224962059499995E-2</v>
      </c>
      <c r="AD99">
        <f t="shared" si="2"/>
        <v>3.8279731924000013E-2</v>
      </c>
      <c r="AE99">
        <f t="shared" si="2"/>
        <v>5.7834604421999954E-2</v>
      </c>
      <c r="AF99">
        <f t="shared" si="2"/>
        <v>0</v>
      </c>
      <c r="AG99">
        <f t="shared" si="2"/>
        <v>0</v>
      </c>
      <c r="AH99">
        <f t="shared" si="2"/>
        <v>0.17316931965000004</v>
      </c>
      <c r="AI99">
        <f t="shared" si="2"/>
        <v>1.3257021999999999E-2</v>
      </c>
      <c r="AJ99">
        <f t="shared" si="2"/>
        <v>0</v>
      </c>
      <c r="AK99">
        <f t="shared" si="2"/>
        <v>0.32333136000000018</v>
      </c>
      <c r="AL99">
        <f t="shared" si="2"/>
        <v>0.10933454999999977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2.604618869999999E-2</v>
      </c>
      <c r="AQ99">
        <f t="shared" si="2"/>
        <v>0</v>
      </c>
      <c r="AR99">
        <f t="shared" si="2"/>
        <v>0.15549067200000014</v>
      </c>
      <c r="AS99">
        <f t="shared" si="2"/>
        <v>0.10780029240000009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0.7664686724207187</v>
      </c>
      <c r="BB99">
        <f t="shared" si="1"/>
        <v>16.894099821904462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5.1441017286000017</v>
      </c>
      <c r="L3">
        <v>303.9946960378</v>
      </c>
      <c r="M3">
        <v>21.644433506800002</v>
      </c>
      <c r="N3">
        <v>35.667623952380943</v>
      </c>
      <c r="O3">
        <v>0</v>
      </c>
      <c r="P3">
        <v>27.742543400000006</v>
      </c>
      <c r="Q3">
        <v>2.0954440000000001</v>
      </c>
      <c r="R3">
        <v>6.8001100179999998</v>
      </c>
      <c r="S3">
        <v>4.3168622276000006</v>
      </c>
      <c r="T3">
        <v>0</v>
      </c>
      <c r="U3">
        <v>25.695727199999997</v>
      </c>
      <c r="V3">
        <v>0</v>
      </c>
      <c r="W3">
        <v>0</v>
      </c>
      <c r="X3">
        <v>24.242268898201438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1.3776854000000001</v>
      </c>
      <c r="AF3">
        <v>1.9662499999999998</v>
      </c>
      <c r="AG3">
        <v>13.270327200000001</v>
      </c>
      <c r="AH3">
        <v>0</v>
      </c>
      <c r="AI3">
        <v>0</v>
      </c>
      <c r="AJ3">
        <v>0</v>
      </c>
      <c r="AK3">
        <v>16.272739999999999</v>
      </c>
      <c r="AL3">
        <v>0</v>
      </c>
      <c r="AM3">
        <v>0</v>
      </c>
      <c r="AN3">
        <v>0.47825000000000001</v>
      </c>
      <c r="AO3">
        <v>0</v>
      </c>
      <c r="AP3">
        <v>0.86462375999999996</v>
      </c>
      <c r="AQ3">
        <v>0</v>
      </c>
      <c r="AR3">
        <v>12.3628128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22.196833397790495</v>
      </c>
      <c r="BB3">
        <f>SUM(B3:AZ3)-BA3</f>
        <v>489.25094068359186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5.1440711502000003</v>
      </c>
      <c r="L4">
        <v>303.9946960378</v>
      </c>
      <c r="M4">
        <v>15.815308672799999</v>
      </c>
      <c r="N4">
        <v>24.928735063492056</v>
      </c>
      <c r="O4">
        <v>0</v>
      </c>
      <c r="P4">
        <v>27.742543400000006</v>
      </c>
      <c r="Q4">
        <v>2.0954440000000001</v>
      </c>
      <c r="R4">
        <v>6.8001100179999998</v>
      </c>
      <c r="S4">
        <v>4.3168622276000006</v>
      </c>
      <c r="T4">
        <v>0</v>
      </c>
      <c r="U4">
        <v>25.695727199999997</v>
      </c>
      <c r="V4">
        <v>0</v>
      </c>
      <c r="W4">
        <v>0</v>
      </c>
      <c r="X4">
        <v>24.242268898201438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1.3776854000000001</v>
      </c>
      <c r="AF4">
        <v>1.9662499999999998</v>
      </c>
      <c r="AG4">
        <v>13.270327200000001</v>
      </c>
      <c r="AH4">
        <v>0</v>
      </c>
      <c r="AI4">
        <v>0</v>
      </c>
      <c r="AJ4">
        <v>0</v>
      </c>
      <c r="AK4">
        <v>16.272739999999999</v>
      </c>
      <c r="AL4">
        <v>0</v>
      </c>
      <c r="AM4">
        <v>0</v>
      </c>
      <c r="AN4">
        <v>0.47825000000000001</v>
      </c>
      <c r="AO4">
        <v>0</v>
      </c>
      <c r="AP4">
        <v>0.86462375999999996</v>
      </c>
      <c r="AQ4">
        <v>0</v>
      </c>
      <c r="AR4">
        <v>12.3628128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21.477780079112716</v>
      </c>
      <c r="BB4">
        <f t="shared" ref="BB4:BB67" si="0">SUM(B4:AZ4)-BA4</f>
        <v>473.40194970098065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5.1418828766000013</v>
      </c>
      <c r="L5">
        <v>303.9946960378</v>
      </c>
      <c r="M5">
        <v>13.261614079999999</v>
      </c>
      <c r="N5">
        <v>24.928735063492056</v>
      </c>
      <c r="O5">
        <v>0</v>
      </c>
      <c r="P5">
        <v>27.742543400000006</v>
      </c>
      <c r="Q5">
        <v>2.0954440000000001</v>
      </c>
      <c r="R5">
        <v>6.6564444751999998</v>
      </c>
      <c r="S5">
        <v>4.2344207724</v>
      </c>
      <c r="T5">
        <v>0</v>
      </c>
      <c r="U5">
        <v>25.695727199999997</v>
      </c>
      <c r="V5">
        <v>0</v>
      </c>
      <c r="W5">
        <v>0</v>
      </c>
      <c r="X5">
        <v>24.242268898201438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1.3776854000000001</v>
      </c>
      <c r="AF5">
        <v>1.9662499999999998</v>
      </c>
      <c r="AG5">
        <v>13.270327200000001</v>
      </c>
      <c r="AH5">
        <v>0</v>
      </c>
      <c r="AI5">
        <v>0</v>
      </c>
      <c r="AJ5">
        <v>0</v>
      </c>
      <c r="AK5">
        <v>16.272739999999999</v>
      </c>
      <c r="AL5">
        <v>0</v>
      </c>
      <c r="AM5">
        <v>0</v>
      </c>
      <c r="AN5">
        <v>0.47825000000000001</v>
      </c>
      <c r="AO5">
        <v>0</v>
      </c>
      <c r="AP5">
        <v>0.86462375999999996</v>
      </c>
      <c r="AQ5">
        <v>0</v>
      </c>
      <c r="AR5">
        <v>12.3628128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21.357041826212718</v>
      </c>
      <c r="BB5">
        <f t="shared" si="0"/>
        <v>470.7406980894807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5.1418499555000015</v>
      </c>
      <c r="L6">
        <v>303.9946960378</v>
      </c>
      <c r="M6">
        <v>13.261614079999999</v>
      </c>
      <c r="N6">
        <v>24.928735063492056</v>
      </c>
      <c r="O6">
        <v>0</v>
      </c>
      <c r="P6">
        <v>27.742543400000006</v>
      </c>
      <c r="Q6">
        <v>2.0954440000000001</v>
      </c>
      <c r="R6">
        <v>6.6564444751999998</v>
      </c>
      <c r="S6">
        <v>4.2344207724</v>
      </c>
      <c r="T6">
        <v>0</v>
      </c>
      <c r="U6">
        <v>25.695727199999997</v>
      </c>
      <c r="V6">
        <v>0</v>
      </c>
      <c r="W6">
        <v>0</v>
      </c>
      <c r="X6">
        <v>24.242268898201438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1.3776854000000001</v>
      </c>
      <c r="AF6">
        <v>1.9662499999999998</v>
      </c>
      <c r="AG6">
        <v>13.270327200000001</v>
      </c>
      <c r="AH6">
        <v>0</v>
      </c>
      <c r="AI6">
        <v>0</v>
      </c>
      <c r="AJ6">
        <v>0</v>
      </c>
      <c r="AK6">
        <v>16.272739999999999</v>
      </c>
      <c r="AL6">
        <v>0</v>
      </c>
      <c r="AM6">
        <v>0</v>
      </c>
      <c r="AN6">
        <v>0.47825000000000001</v>
      </c>
      <c r="AO6">
        <v>0</v>
      </c>
      <c r="AP6">
        <v>0.86462375999999996</v>
      </c>
      <c r="AQ6">
        <v>0</v>
      </c>
      <c r="AR6">
        <v>7.4515584000000015</v>
      </c>
      <c r="AS6">
        <v>4.8699468479999997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21.029258349412714</v>
      </c>
      <c r="BB6">
        <f t="shared" si="0"/>
        <v>463.51586714118071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5.1418828766000013</v>
      </c>
      <c r="L7">
        <v>303.9946960378</v>
      </c>
      <c r="M7">
        <v>13.261614079999999</v>
      </c>
      <c r="N7">
        <v>24.928735063492056</v>
      </c>
      <c r="O7">
        <v>0</v>
      </c>
      <c r="P7">
        <v>27.742543400000006</v>
      </c>
      <c r="Q7">
        <v>2.0954440000000001</v>
      </c>
      <c r="R7">
        <v>6.7537016092000002</v>
      </c>
      <c r="S7">
        <v>4.2683939636000003</v>
      </c>
      <c r="T7">
        <v>0</v>
      </c>
      <c r="U7">
        <v>25.695727199999997</v>
      </c>
      <c r="V7">
        <v>0</v>
      </c>
      <c r="W7">
        <v>0</v>
      </c>
      <c r="X7">
        <v>24.340134385971222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1.3776854000000001</v>
      </c>
      <c r="AF7">
        <v>1.9662499999999998</v>
      </c>
      <c r="AG7">
        <v>13.270327200000001</v>
      </c>
      <c r="AH7">
        <v>0</v>
      </c>
      <c r="AI7">
        <v>0</v>
      </c>
      <c r="AJ7">
        <v>0</v>
      </c>
      <c r="AK7">
        <v>16.272739999999999</v>
      </c>
      <c r="AL7">
        <v>0</v>
      </c>
      <c r="AM7">
        <v>0</v>
      </c>
      <c r="AN7">
        <v>0.47825000000000001</v>
      </c>
      <c r="AO7">
        <v>0</v>
      </c>
      <c r="AP7">
        <v>2.2401615599999998</v>
      </c>
      <c r="AQ7">
        <v>0</v>
      </c>
      <c r="AR7">
        <v>7.4515584000000015</v>
      </c>
      <c r="AS7">
        <v>4.8699468479999997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21.098901091044375</v>
      </c>
      <c r="BB7">
        <f t="shared" si="0"/>
        <v>465.05089093361892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5.1418499555000015</v>
      </c>
      <c r="L8">
        <v>303.9946960378</v>
      </c>
      <c r="M8">
        <v>13.261614079999999</v>
      </c>
      <c r="N8">
        <v>24.928735063492056</v>
      </c>
      <c r="O8">
        <v>0</v>
      </c>
      <c r="P8">
        <v>27.742543400000006</v>
      </c>
      <c r="Q8">
        <v>2.0954440000000001</v>
      </c>
      <c r="R8">
        <v>6.7537016092000002</v>
      </c>
      <c r="S8">
        <v>4.2683939636000003</v>
      </c>
      <c r="T8">
        <v>0</v>
      </c>
      <c r="U8">
        <v>25.695727199999997</v>
      </c>
      <c r="V8">
        <v>0</v>
      </c>
      <c r="W8">
        <v>0</v>
      </c>
      <c r="X8">
        <v>24.340134385971222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1.3776854000000001</v>
      </c>
      <c r="AF8">
        <v>1.9662499999999998</v>
      </c>
      <c r="AG8">
        <v>13.270327200000001</v>
      </c>
      <c r="AH8">
        <v>0</v>
      </c>
      <c r="AI8">
        <v>0</v>
      </c>
      <c r="AJ8">
        <v>0</v>
      </c>
      <c r="AK8">
        <v>16.272739999999999</v>
      </c>
      <c r="AL8">
        <v>0</v>
      </c>
      <c r="AM8">
        <v>0</v>
      </c>
      <c r="AN8">
        <v>0.47825000000000001</v>
      </c>
      <c r="AO8">
        <v>0</v>
      </c>
      <c r="AP8">
        <v>2.2401615599999998</v>
      </c>
      <c r="AQ8">
        <v>0</v>
      </c>
      <c r="AR8">
        <v>7.4515584000000015</v>
      </c>
      <c r="AS8">
        <v>4.8699468479999997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21.098899666244371</v>
      </c>
      <c r="BB8">
        <f t="shared" si="0"/>
        <v>465.05085943731888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5.1419019332999998</v>
      </c>
      <c r="L9">
        <v>303.9946960378</v>
      </c>
      <c r="M9">
        <v>13.261614079999999</v>
      </c>
      <c r="N9">
        <v>24.928735063492056</v>
      </c>
      <c r="O9">
        <v>0</v>
      </c>
      <c r="P9">
        <v>27.742543400000006</v>
      </c>
      <c r="Q9">
        <v>2.0954440000000001</v>
      </c>
      <c r="R9">
        <v>6.7537016092000002</v>
      </c>
      <c r="S9">
        <v>4.2683939636000003</v>
      </c>
      <c r="T9">
        <v>0</v>
      </c>
      <c r="U9">
        <v>25.695727199999997</v>
      </c>
      <c r="V9">
        <v>0</v>
      </c>
      <c r="W9">
        <v>0</v>
      </c>
      <c r="X9">
        <v>21.194479647122304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1.3776854000000001</v>
      </c>
      <c r="AF9">
        <v>1.9662499999999998</v>
      </c>
      <c r="AG9">
        <v>13.270327200000001</v>
      </c>
      <c r="AH9">
        <v>0</v>
      </c>
      <c r="AI9">
        <v>0</v>
      </c>
      <c r="AJ9">
        <v>0</v>
      </c>
      <c r="AK9">
        <v>16.272739999999999</v>
      </c>
      <c r="AL9">
        <v>0</v>
      </c>
      <c r="AM9">
        <v>0</v>
      </c>
      <c r="AN9">
        <v>0.47825000000000001</v>
      </c>
      <c r="AO9">
        <v>0</v>
      </c>
      <c r="AP9">
        <v>2.2401615599999998</v>
      </c>
      <c r="AQ9">
        <v>0</v>
      </c>
      <c r="AR9">
        <v>7.4515584000000015</v>
      </c>
      <c r="AS9">
        <v>4.8699468479999997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20.962380504082503</v>
      </c>
      <c r="BB9">
        <f t="shared" si="0"/>
        <v>462.04177583843187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5.1418690122000017</v>
      </c>
      <c r="L10">
        <v>303.9946960378</v>
      </c>
      <c r="M10">
        <v>13.261614079999999</v>
      </c>
      <c r="N10">
        <v>24.928735063492056</v>
      </c>
      <c r="O10">
        <v>0</v>
      </c>
      <c r="P10">
        <v>27.742543400000006</v>
      </c>
      <c r="Q10">
        <v>2.0954440000000001</v>
      </c>
      <c r="R10">
        <v>6.7537016092000002</v>
      </c>
      <c r="S10">
        <v>4.2683939636000003</v>
      </c>
      <c r="T10">
        <v>0</v>
      </c>
      <c r="U10">
        <v>25.695727199999997</v>
      </c>
      <c r="V10">
        <v>0</v>
      </c>
      <c r="W10">
        <v>0</v>
      </c>
      <c r="X10">
        <v>22.448195727697836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1.3776854000000001</v>
      </c>
      <c r="AF10">
        <v>1.9662499999999998</v>
      </c>
      <c r="AG10">
        <v>13.270327200000001</v>
      </c>
      <c r="AH10">
        <v>0</v>
      </c>
      <c r="AI10">
        <v>0</v>
      </c>
      <c r="AJ10">
        <v>0</v>
      </c>
      <c r="AK10">
        <v>16.272739999999999</v>
      </c>
      <c r="AL10">
        <v>0</v>
      </c>
      <c r="AM10">
        <v>0</v>
      </c>
      <c r="AN10">
        <v>0.47825000000000001</v>
      </c>
      <c r="AO10">
        <v>0</v>
      </c>
      <c r="AP10">
        <v>2.2401615599999998</v>
      </c>
      <c r="AQ10">
        <v>0</v>
      </c>
      <c r="AR10">
        <v>7.4515584000000015</v>
      </c>
      <c r="AS10">
        <v>4.8699468479999997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21.016790353742934</v>
      </c>
      <c r="BB10">
        <f t="shared" si="0"/>
        <v>463.24104914824699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5.1419019332999998</v>
      </c>
      <c r="L11">
        <v>303.9946960378</v>
      </c>
      <c r="M11">
        <v>13.602741932000001</v>
      </c>
      <c r="N11">
        <v>24.928735063492056</v>
      </c>
      <c r="O11">
        <v>0</v>
      </c>
      <c r="P11">
        <v>27.742543400000006</v>
      </c>
      <c r="Q11">
        <v>2.0954440000000001</v>
      </c>
      <c r="R11">
        <v>6.7537016092000002</v>
      </c>
      <c r="S11">
        <v>4.2683939636000003</v>
      </c>
      <c r="T11">
        <v>0</v>
      </c>
      <c r="U11">
        <v>25.695727199999997</v>
      </c>
      <c r="V11">
        <v>0</v>
      </c>
      <c r="W11">
        <v>0</v>
      </c>
      <c r="X11">
        <v>23.194605093165467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1.3776854000000001</v>
      </c>
      <c r="AF11">
        <v>1.9662499999999998</v>
      </c>
      <c r="AG11">
        <v>13.270327200000001</v>
      </c>
      <c r="AH11">
        <v>0</v>
      </c>
      <c r="AI11">
        <v>0</v>
      </c>
      <c r="AJ11">
        <v>0</v>
      </c>
      <c r="AK11">
        <v>16.272739999999999</v>
      </c>
      <c r="AL11">
        <v>0</v>
      </c>
      <c r="AM11">
        <v>0</v>
      </c>
      <c r="AN11">
        <v>0.47825000000000001</v>
      </c>
      <c r="AO11">
        <v>0</v>
      </c>
      <c r="AP11">
        <v>2.2401615599999998</v>
      </c>
      <c r="AQ11">
        <v>0</v>
      </c>
      <c r="AR11">
        <v>7.4515584000000015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21.063990775098333</v>
      </c>
      <c r="BB11">
        <f t="shared" si="0"/>
        <v>464.28141886545922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5.1418690122000017</v>
      </c>
      <c r="L12">
        <v>303.9946960378</v>
      </c>
      <c r="M12">
        <v>13.602741932000001</v>
      </c>
      <c r="N12">
        <v>24.928735063492056</v>
      </c>
      <c r="O12">
        <v>0</v>
      </c>
      <c r="P12">
        <v>27.742543400000006</v>
      </c>
      <c r="Q12">
        <v>2.0954440000000001</v>
      </c>
      <c r="R12">
        <v>6.7537016092000002</v>
      </c>
      <c r="S12">
        <v>4.2683939636000003</v>
      </c>
      <c r="T12">
        <v>0</v>
      </c>
      <c r="U12">
        <v>25.695727199999997</v>
      </c>
      <c r="V12">
        <v>0</v>
      </c>
      <c r="W12">
        <v>0</v>
      </c>
      <c r="X12">
        <v>23.194605093165467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1.3776854000000001</v>
      </c>
      <c r="AF12">
        <v>1.9662499999999998</v>
      </c>
      <c r="AG12">
        <v>13.270327200000001</v>
      </c>
      <c r="AH12">
        <v>0</v>
      </c>
      <c r="AI12">
        <v>0</v>
      </c>
      <c r="AJ12">
        <v>0</v>
      </c>
      <c r="AK12">
        <v>16.272739999999999</v>
      </c>
      <c r="AL12">
        <v>0</v>
      </c>
      <c r="AM12">
        <v>0</v>
      </c>
      <c r="AN12">
        <v>0.47825000000000001</v>
      </c>
      <c r="AO12">
        <v>0</v>
      </c>
      <c r="AP12">
        <v>2.2401615599999998</v>
      </c>
      <c r="AQ12">
        <v>0</v>
      </c>
      <c r="AR12">
        <v>7.4515584000000015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21.063989350298336</v>
      </c>
      <c r="BB12">
        <f t="shared" si="0"/>
        <v>464.28138736915918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5.1419019332999998</v>
      </c>
      <c r="L13">
        <v>303.9946960378</v>
      </c>
      <c r="M13">
        <v>13.602741932000001</v>
      </c>
      <c r="N13">
        <v>24.928735063492056</v>
      </c>
      <c r="O13">
        <v>0</v>
      </c>
      <c r="P13">
        <v>27.742543400000006</v>
      </c>
      <c r="Q13">
        <v>2.0954440000000001</v>
      </c>
      <c r="R13">
        <v>6.7537016092000002</v>
      </c>
      <c r="S13">
        <v>4.2683939636000003</v>
      </c>
      <c r="T13">
        <v>0</v>
      </c>
      <c r="U13">
        <v>25.695727199999997</v>
      </c>
      <c r="V13">
        <v>0</v>
      </c>
      <c r="W13">
        <v>0</v>
      </c>
      <c r="X13">
        <v>23.194605093165467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1.3776854000000001</v>
      </c>
      <c r="AF13">
        <v>1.9662499999999998</v>
      </c>
      <c r="AG13">
        <v>13.270327200000001</v>
      </c>
      <c r="AH13">
        <v>0</v>
      </c>
      <c r="AI13">
        <v>0</v>
      </c>
      <c r="AJ13">
        <v>0</v>
      </c>
      <c r="AK13">
        <v>16.272739999999999</v>
      </c>
      <c r="AL13">
        <v>0</v>
      </c>
      <c r="AM13">
        <v>0</v>
      </c>
      <c r="AN13">
        <v>0.47825000000000001</v>
      </c>
      <c r="AO13">
        <v>0</v>
      </c>
      <c r="AP13">
        <v>0.86462375999999996</v>
      </c>
      <c r="AQ13">
        <v>0</v>
      </c>
      <c r="AR13">
        <v>7.4515584000000015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21.004292403898333</v>
      </c>
      <c r="BB13">
        <f t="shared" si="0"/>
        <v>462.9655794366592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5.1418690122000017</v>
      </c>
      <c r="L14">
        <v>303.9946960378</v>
      </c>
      <c r="M14">
        <v>13.602741932000001</v>
      </c>
      <c r="N14">
        <v>24.928735063492056</v>
      </c>
      <c r="O14">
        <v>0</v>
      </c>
      <c r="P14">
        <v>27.742543400000006</v>
      </c>
      <c r="Q14">
        <v>2.0954440000000001</v>
      </c>
      <c r="R14">
        <v>6.7537016092000002</v>
      </c>
      <c r="S14">
        <v>4.2683939636000003</v>
      </c>
      <c r="T14">
        <v>0</v>
      </c>
      <c r="U14">
        <v>25.695727199999997</v>
      </c>
      <c r="V14">
        <v>0</v>
      </c>
      <c r="W14">
        <v>0</v>
      </c>
      <c r="X14">
        <v>24.642518283453235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1.3776854000000001</v>
      </c>
      <c r="AF14">
        <v>1.9662499999999998</v>
      </c>
      <c r="AG14">
        <v>13.270327200000001</v>
      </c>
      <c r="AH14">
        <v>0</v>
      </c>
      <c r="AI14">
        <v>0</v>
      </c>
      <c r="AJ14">
        <v>0</v>
      </c>
      <c r="AK14">
        <v>16.272739999999999</v>
      </c>
      <c r="AL14">
        <v>0</v>
      </c>
      <c r="AM14">
        <v>0</v>
      </c>
      <c r="AN14">
        <v>0.47825000000000001</v>
      </c>
      <c r="AO14">
        <v>0</v>
      </c>
      <c r="AP14">
        <v>0.86462375999999996</v>
      </c>
      <c r="AQ14">
        <v>0</v>
      </c>
      <c r="AR14">
        <v>7.4515584000000015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21.067130384494021</v>
      </c>
      <c r="BB14">
        <f t="shared" si="0"/>
        <v>464.35062172525124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5.1419114548000007</v>
      </c>
      <c r="L15">
        <v>303.9946960378</v>
      </c>
      <c r="M15">
        <v>13.602741932000001</v>
      </c>
      <c r="N15">
        <v>24.928735063492056</v>
      </c>
      <c r="O15">
        <v>0</v>
      </c>
      <c r="P15">
        <v>27.742543400000006</v>
      </c>
      <c r="Q15">
        <v>2.0954440000000001</v>
      </c>
      <c r="R15">
        <v>6.7537016092000002</v>
      </c>
      <c r="S15">
        <v>4.2683939636000003</v>
      </c>
      <c r="T15">
        <v>0</v>
      </c>
      <c r="U15">
        <v>25.695727199999997</v>
      </c>
      <c r="V15">
        <v>0</v>
      </c>
      <c r="W15">
        <v>0</v>
      </c>
      <c r="X15">
        <v>23.772749162589928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1.3776854000000001</v>
      </c>
      <c r="AF15">
        <v>1.9662499999999998</v>
      </c>
      <c r="AG15">
        <v>13.270327200000001</v>
      </c>
      <c r="AH15">
        <v>0</v>
      </c>
      <c r="AI15">
        <v>0</v>
      </c>
      <c r="AJ15">
        <v>0</v>
      </c>
      <c r="AK15">
        <v>16.272739999999999</v>
      </c>
      <c r="AL15">
        <v>0</v>
      </c>
      <c r="AM15">
        <v>0</v>
      </c>
      <c r="AN15">
        <v>0.47825000000000001</v>
      </c>
      <c r="AO15">
        <v>0</v>
      </c>
      <c r="AP15">
        <v>0.86462375999999996</v>
      </c>
      <c r="AQ15">
        <v>0</v>
      </c>
      <c r="AR15">
        <v>7.4515584000000015</v>
      </c>
      <c r="AS15">
        <v>4.8699468479999997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21.029384208783227</v>
      </c>
      <c r="BB15">
        <f t="shared" si="0"/>
        <v>463.51864122269876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5.1418880826000004</v>
      </c>
      <c r="L16">
        <v>303.9946960378</v>
      </c>
      <c r="M16">
        <v>13.602741932000001</v>
      </c>
      <c r="N16">
        <v>24.928735063492056</v>
      </c>
      <c r="O16">
        <v>0</v>
      </c>
      <c r="P16">
        <v>27.742543400000006</v>
      </c>
      <c r="Q16">
        <v>2.0954440000000001</v>
      </c>
      <c r="R16">
        <v>6.7537016092000002</v>
      </c>
      <c r="S16">
        <v>4.2683939636000003</v>
      </c>
      <c r="T16">
        <v>0</v>
      </c>
      <c r="U16">
        <v>25.695727199999997</v>
      </c>
      <c r="V16">
        <v>0</v>
      </c>
      <c r="W16">
        <v>0</v>
      </c>
      <c r="X16">
        <v>23.772749162589928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1.3776854000000001</v>
      </c>
      <c r="AF16">
        <v>1.9662499999999998</v>
      </c>
      <c r="AG16">
        <v>13.270327200000001</v>
      </c>
      <c r="AH16">
        <v>0</v>
      </c>
      <c r="AI16">
        <v>0</v>
      </c>
      <c r="AJ16">
        <v>0</v>
      </c>
      <c r="AK16">
        <v>16.272739999999999</v>
      </c>
      <c r="AL16">
        <v>0</v>
      </c>
      <c r="AM16">
        <v>0</v>
      </c>
      <c r="AN16">
        <v>0.47825000000000001</v>
      </c>
      <c r="AO16">
        <v>0</v>
      </c>
      <c r="AP16">
        <v>0.86462375999999996</v>
      </c>
      <c r="AQ16">
        <v>0</v>
      </c>
      <c r="AR16">
        <v>7.4515584000000015</v>
      </c>
      <c r="AS16">
        <v>4.8699468479999997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21.029383194983225</v>
      </c>
      <c r="BB16">
        <f t="shared" si="0"/>
        <v>463.51861886429879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5.152167726900001</v>
      </c>
      <c r="L17">
        <v>303.9946960378</v>
      </c>
      <c r="M17">
        <v>13.602741932000001</v>
      </c>
      <c r="N17">
        <v>24.928735063492056</v>
      </c>
      <c r="O17">
        <v>0</v>
      </c>
      <c r="P17">
        <v>27.742543400000006</v>
      </c>
      <c r="Q17">
        <v>2.0954440000000001</v>
      </c>
      <c r="R17">
        <v>6.7537016092000002</v>
      </c>
      <c r="S17">
        <v>4.2683939636000003</v>
      </c>
      <c r="T17">
        <v>0</v>
      </c>
      <c r="U17">
        <v>25.695727199999997</v>
      </c>
      <c r="V17">
        <v>0</v>
      </c>
      <c r="W17">
        <v>0</v>
      </c>
      <c r="X17">
        <v>23.772749162589928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1.3776854000000001</v>
      </c>
      <c r="AF17">
        <v>1.9662499999999998</v>
      </c>
      <c r="AG17">
        <v>13.270327200000001</v>
      </c>
      <c r="AH17">
        <v>0</v>
      </c>
      <c r="AI17">
        <v>0</v>
      </c>
      <c r="AJ17">
        <v>0</v>
      </c>
      <c r="AK17">
        <v>16.272739999999999</v>
      </c>
      <c r="AL17">
        <v>0</v>
      </c>
      <c r="AM17">
        <v>0</v>
      </c>
      <c r="AN17">
        <v>0.47825000000000001</v>
      </c>
      <c r="AO17">
        <v>0</v>
      </c>
      <c r="AP17">
        <v>2.2401615599999998</v>
      </c>
      <c r="AQ17">
        <v>0</v>
      </c>
      <c r="AR17">
        <v>7.4515584000000015</v>
      </c>
      <c r="AS17">
        <v>4.8699468479999997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21.089527706683228</v>
      </c>
      <c r="BB17">
        <f t="shared" si="0"/>
        <v>464.8442917968988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5.1521503827000004</v>
      </c>
      <c r="L18">
        <v>303.9946960378</v>
      </c>
      <c r="M18">
        <v>13.602741932000001</v>
      </c>
      <c r="N18">
        <v>24.928735063492056</v>
      </c>
      <c r="O18">
        <v>0</v>
      </c>
      <c r="P18">
        <v>27.742543400000006</v>
      </c>
      <c r="Q18">
        <v>2.0954440000000001</v>
      </c>
      <c r="R18">
        <v>6.7537016092000002</v>
      </c>
      <c r="S18">
        <v>4.2683939636000003</v>
      </c>
      <c r="T18">
        <v>0</v>
      </c>
      <c r="U18">
        <v>25.695727199999997</v>
      </c>
      <c r="V18">
        <v>0</v>
      </c>
      <c r="W18">
        <v>0</v>
      </c>
      <c r="X18">
        <v>23.388450570503593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1.3776854000000001</v>
      </c>
      <c r="AF18">
        <v>1.9662499999999998</v>
      </c>
      <c r="AG18">
        <v>13.270327200000001</v>
      </c>
      <c r="AH18">
        <v>0</v>
      </c>
      <c r="AI18">
        <v>0</v>
      </c>
      <c r="AJ18">
        <v>0</v>
      </c>
      <c r="AK18">
        <v>16.272739999999999</v>
      </c>
      <c r="AL18">
        <v>0</v>
      </c>
      <c r="AM18">
        <v>0</v>
      </c>
      <c r="AN18">
        <v>0.47825000000000001</v>
      </c>
      <c r="AO18">
        <v>0</v>
      </c>
      <c r="AP18">
        <v>2.2401615599999998</v>
      </c>
      <c r="AQ18">
        <v>0</v>
      </c>
      <c r="AR18">
        <v>7.4515584000000015</v>
      </c>
      <c r="AS18">
        <v>4.8699468479999997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21.072848348506966</v>
      </c>
      <c r="BB18">
        <f t="shared" si="0"/>
        <v>464.47665521878866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5.152167726900001</v>
      </c>
      <c r="L19">
        <v>303.9946960378</v>
      </c>
      <c r="M19">
        <v>14.294664904000003</v>
      </c>
      <c r="N19">
        <v>24.928735063492056</v>
      </c>
      <c r="O19">
        <v>0</v>
      </c>
      <c r="P19">
        <v>27.742543400000006</v>
      </c>
      <c r="Q19">
        <v>2.0954440000000001</v>
      </c>
      <c r="R19">
        <v>6.7537016092000002</v>
      </c>
      <c r="S19">
        <v>4.2683939636000003</v>
      </c>
      <c r="T19">
        <v>0</v>
      </c>
      <c r="U19">
        <v>25.695727199999997</v>
      </c>
      <c r="V19">
        <v>0</v>
      </c>
      <c r="W19">
        <v>0</v>
      </c>
      <c r="X19">
        <v>21.887211072661874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1.3776854000000001</v>
      </c>
      <c r="AF19">
        <v>1.9662499999999998</v>
      </c>
      <c r="AG19">
        <v>13.270327200000001</v>
      </c>
      <c r="AH19">
        <v>0</v>
      </c>
      <c r="AI19">
        <v>0</v>
      </c>
      <c r="AJ19">
        <v>0</v>
      </c>
      <c r="AK19">
        <v>16.272739999999999</v>
      </c>
      <c r="AL19">
        <v>0</v>
      </c>
      <c r="AM19">
        <v>0</v>
      </c>
      <c r="AN19">
        <v>0.47825000000000001</v>
      </c>
      <c r="AO19">
        <v>0</v>
      </c>
      <c r="AP19">
        <v>2.2401615599999998</v>
      </c>
      <c r="AQ19">
        <v>0</v>
      </c>
      <c r="AR19">
        <v>7.4515584000000015</v>
      </c>
      <c r="AS19">
        <v>4.8699468479999997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21.03772513456812</v>
      </c>
      <c r="BB19">
        <f t="shared" si="0"/>
        <v>463.70247925108583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5.1521503827000004</v>
      </c>
      <c r="L20">
        <v>303.9946960378</v>
      </c>
      <c r="M20">
        <v>14.294664904000003</v>
      </c>
      <c r="N20">
        <v>24.928735063492056</v>
      </c>
      <c r="O20">
        <v>0</v>
      </c>
      <c r="P20">
        <v>27.742543400000006</v>
      </c>
      <c r="Q20">
        <v>2.0954440000000001</v>
      </c>
      <c r="R20">
        <v>6.7537016092000002</v>
      </c>
      <c r="S20">
        <v>4.2683939636000003</v>
      </c>
      <c r="T20">
        <v>0</v>
      </c>
      <c r="U20">
        <v>25.695727199999997</v>
      </c>
      <c r="V20">
        <v>0</v>
      </c>
      <c r="W20">
        <v>0</v>
      </c>
      <c r="X20">
        <v>20.650026316187049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1.3776854000000001</v>
      </c>
      <c r="AF20">
        <v>1.9662499999999998</v>
      </c>
      <c r="AG20">
        <v>13.270327200000001</v>
      </c>
      <c r="AH20">
        <v>0</v>
      </c>
      <c r="AI20">
        <v>0</v>
      </c>
      <c r="AJ20">
        <v>0</v>
      </c>
      <c r="AK20">
        <v>16.272739999999999</v>
      </c>
      <c r="AL20">
        <v>0</v>
      </c>
      <c r="AM20">
        <v>0</v>
      </c>
      <c r="AN20">
        <v>0.47825000000000001</v>
      </c>
      <c r="AO20">
        <v>0</v>
      </c>
      <c r="AP20">
        <v>2.2401615599999998</v>
      </c>
      <c r="AQ20">
        <v>0</v>
      </c>
      <c r="AR20">
        <v>7.4515584000000015</v>
      </c>
      <c r="AS20">
        <v>4.8699468479999997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20.984030485744377</v>
      </c>
      <c r="BB20">
        <f t="shared" si="0"/>
        <v>462.51897179923469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5.152167726900001</v>
      </c>
      <c r="L21">
        <v>303.9946960378</v>
      </c>
      <c r="M21">
        <v>13.261614079999999</v>
      </c>
      <c r="N21">
        <v>24.928735063492056</v>
      </c>
      <c r="O21">
        <v>0</v>
      </c>
      <c r="P21">
        <v>27.742543400000006</v>
      </c>
      <c r="Q21">
        <v>2.0954440000000001</v>
      </c>
      <c r="R21">
        <v>6.7537016092000002</v>
      </c>
      <c r="S21">
        <v>4.1394410148</v>
      </c>
      <c r="T21">
        <v>0</v>
      </c>
      <c r="U21">
        <v>25.695727199999997</v>
      </c>
      <c r="V21">
        <v>0</v>
      </c>
      <c r="W21">
        <v>0</v>
      </c>
      <c r="X21">
        <v>24.240283065107914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1.3776854000000001</v>
      </c>
      <c r="AF21">
        <v>1.9662499999999998</v>
      </c>
      <c r="AG21">
        <v>13.270327200000001</v>
      </c>
      <c r="AH21">
        <v>0</v>
      </c>
      <c r="AI21">
        <v>0</v>
      </c>
      <c r="AJ21">
        <v>0</v>
      </c>
      <c r="AK21">
        <v>16.272739999999999</v>
      </c>
      <c r="AL21">
        <v>0</v>
      </c>
      <c r="AM21">
        <v>0</v>
      </c>
      <c r="AN21">
        <v>0.47825000000000001</v>
      </c>
      <c r="AO21">
        <v>0</v>
      </c>
      <c r="AP21">
        <v>2.2401615599999998</v>
      </c>
      <c r="AQ21">
        <v>0</v>
      </c>
      <c r="AR21">
        <v>7.4515584000000015</v>
      </c>
      <c r="AS21">
        <v>4.8699468479999997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21.089417087909119</v>
      </c>
      <c r="BB21">
        <f t="shared" si="0"/>
        <v>464.84185551739091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5.1521503827000004</v>
      </c>
      <c r="L22">
        <v>303.9946960378</v>
      </c>
      <c r="M22">
        <v>13.261614079999999</v>
      </c>
      <c r="N22">
        <v>24.928735063492056</v>
      </c>
      <c r="O22">
        <v>0</v>
      </c>
      <c r="P22">
        <v>27.742543400000006</v>
      </c>
      <c r="Q22">
        <v>2.0954440000000001</v>
      </c>
      <c r="R22">
        <v>6.7537016092000002</v>
      </c>
      <c r="S22">
        <v>4.1394410148</v>
      </c>
      <c r="T22">
        <v>0</v>
      </c>
      <c r="U22">
        <v>25.695727199999997</v>
      </c>
      <c r="V22">
        <v>0</v>
      </c>
      <c r="W22">
        <v>0</v>
      </c>
      <c r="X22">
        <v>18.596266500719423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1.3776854000000001</v>
      </c>
      <c r="AF22">
        <v>1.9662499999999998</v>
      </c>
      <c r="AG22">
        <v>13.270327200000001</v>
      </c>
      <c r="AH22">
        <v>0</v>
      </c>
      <c r="AI22">
        <v>0</v>
      </c>
      <c r="AJ22">
        <v>0</v>
      </c>
      <c r="AK22">
        <v>16.272739999999999</v>
      </c>
      <c r="AL22">
        <v>0</v>
      </c>
      <c r="AM22">
        <v>0</v>
      </c>
      <c r="AN22">
        <v>0.47825000000000001</v>
      </c>
      <c r="AO22">
        <v>0</v>
      </c>
      <c r="AP22">
        <v>2.1615593999999998</v>
      </c>
      <c r="AQ22">
        <v>0</v>
      </c>
      <c r="AR22">
        <v>7.4515584000000015</v>
      </c>
      <c r="AS22">
        <v>4.8699468479999997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20.841054722331425</v>
      </c>
      <c r="BB22">
        <f t="shared" si="0"/>
        <v>459.36758181438006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5.1481579698000006</v>
      </c>
      <c r="L23">
        <v>291.39529999999996</v>
      </c>
      <c r="M23">
        <v>13.261614079999999</v>
      </c>
      <c r="N23">
        <v>24.928735063492056</v>
      </c>
      <c r="O23">
        <v>0</v>
      </c>
      <c r="P23">
        <v>27.742543400000006</v>
      </c>
      <c r="Q23">
        <v>2.0954440000000001</v>
      </c>
      <c r="R23">
        <v>5.7010965803999998</v>
      </c>
      <c r="S23">
        <v>3.7538320715999989</v>
      </c>
      <c r="T23">
        <v>0</v>
      </c>
      <c r="U23">
        <v>25.695727199999997</v>
      </c>
      <c r="V23">
        <v>0</v>
      </c>
      <c r="W23">
        <v>0</v>
      </c>
      <c r="X23">
        <v>25.611509100719427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1.3776854000000001</v>
      </c>
      <c r="AF23">
        <v>1.9662499999999998</v>
      </c>
      <c r="AG23">
        <v>13.270327200000001</v>
      </c>
      <c r="AH23">
        <v>0</v>
      </c>
      <c r="AI23">
        <v>0</v>
      </c>
      <c r="AJ23">
        <v>0</v>
      </c>
      <c r="AK23">
        <v>16.272739999999999</v>
      </c>
      <c r="AL23">
        <v>0</v>
      </c>
      <c r="AM23">
        <v>0</v>
      </c>
      <c r="AN23">
        <v>0.47825000000000001</v>
      </c>
      <c r="AO23">
        <v>0</v>
      </c>
      <c r="AP23">
        <v>0.98252700000000026</v>
      </c>
      <c r="AQ23">
        <v>0</v>
      </c>
      <c r="AR23">
        <v>7.4515584000000015</v>
      </c>
      <c r="AS23">
        <v>4.8699468479999997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20.484940741232091</v>
      </c>
      <c r="BB23">
        <f t="shared" si="0"/>
        <v>451.51830357277947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5.1481372280000004</v>
      </c>
      <c r="L24">
        <v>291.39529999999996</v>
      </c>
      <c r="M24">
        <v>13.261614079999999</v>
      </c>
      <c r="N24">
        <v>24.928735063492056</v>
      </c>
      <c r="O24">
        <v>0</v>
      </c>
      <c r="P24">
        <v>27.742543400000006</v>
      </c>
      <c r="Q24">
        <v>2.0954440000000001</v>
      </c>
      <c r="R24">
        <v>5.7010965803999998</v>
      </c>
      <c r="S24">
        <v>3.7538320715999989</v>
      </c>
      <c r="T24">
        <v>0</v>
      </c>
      <c r="U24">
        <v>25.695727199999997</v>
      </c>
      <c r="V24">
        <v>0</v>
      </c>
      <c r="W24">
        <v>0</v>
      </c>
      <c r="X24">
        <v>29.600358021582732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1.3776854000000001</v>
      </c>
      <c r="AF24">
        <v>1.9662499999999998</v>
      </c>
      <c r="AG24">
        <v>13.270327200000001</v>
      </c>
      <c r="AH24">
        <v>0</v>
      </c>
      <c r="AI24">
        <v>0</v>
      </c>
      <c r="AJ24">
        <v>0</v>
      </c>
      <c r="AK24">
        <v>16.272739999999999</v>
      </c>
      <c r="AL24">
        <v>0</v>
      </c>
      <c r="AM24">
        <v>0</v>
      </c>
      <c r="AN24">
        <v>0.47825000000000001</v>
      </c>
      <c r="AO24">
        <v>0</v>
      </c>
      <c r="AP24">
        <v>0.98252700000000026</v>
      </c>
      <c r="AQ24">
        <v>0</v>
      </c>
      <c r="AR24">
        <v>7.4515584000000015</v>
      </c>
      <c r="AS24">
        <v>4.8699468479999997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20.658055880197548</v>
      </c>
      <c r="BB24">
        <f t="shared" si="0"/>
        <v>455.33401661287729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5.1480803181999999</v>
      </c>
      <c r="L25">
        <v>291.39529999999996</v>
      </c>
      <c r="M25">
        <v>13.261614079999999</v>
      </c>
      <c r="N25">
        <v>26.462862047619041</v>
      </c>
      <c r="O25">
        <v>0</v>
      </c>
      <c r="P25">
        <v>27.742543400000006</v>
      </c>
      <c r="Q25">
        <v>2.0954440000000001</v>
      </c>
      <c r="R25">
        <v>5.7010965803999998</v>
      </c>
      <c r="S25">
        <v>3.9493845507999996</v>
      </c>
      <c r="T25">
        <v>0</v>
      </c>
      <c r="U25">
        <v>25.695727199999997</v>
      </c>
      <c r="V25">
        <v>0</v>
      </c>
      <c r="W25">
        <v>0</v>
      </c>
      <c r="X25">
        <v>36.657552266187054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1.3776854000000001</v>
      </c>
      <c r="AF25">
        <v>1.9662499999999998</v>
      </c>
      <c r="AG25">
        <v>13.270327200000001</v>
      </c>
      <c r="AH25">
        <v>0</v>
      </c>
      <c r="AI25">
        <v>0</v>
      </c>
      <c r="AJ25">
        <v>0</v>
      </c>
      <c r="AK25">
        <v>16.272739999999999</v>
      </c>
      <c r="AL25">
        <v>0</v>
      </c>
      <c r="AM25">
        <v>0</v>
      </c>
      <c r="AN25">
        <v>0.47825000000000001</v>
      </c>
      <c r="AO25">
        <v>0</v>
      </c>
      <c r="AP25">
        <v>0.98252700000000026</v>
      </c>
      <c r="AQ25">
        <v>0</v>
      </c>
      <c r="AR25">
        <v>7.4515584000000015</v>
      </c>
      <c r="AS25">
        <v>4.8699468479999997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21.039403763924486</v>
      </c>
      <c r="BB25">
        <f t="shared" si="0"/>
        <v>463.7394855272816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5.1480595216000005</v>
      </c>
      <c r="L26">
        <v>291.39529999999996</v>
      </c>
      <c r="M26">
        <v>28.225600000000004</v>
      </c>
      <c r="N26">
        <v>36.243749999999991</v>
      </c>
      <c r="O26">
        <v>0</v>
      </c>
      <c r="P26">
        <v>25.179689600000003</v>
      </c>
      <c r="Q26">
        <v>2.0954440000000001</v>
      </c>
      <c r="R26">
        <v>5.7010965803999998</v>
      </c>
      <c r="S26">
        <v>3.9493845507999996</v>
      </c>
      <c r="T26">
        <v>0</v>
      </c>
      <c r="U26">
        <v>25.695727199999997</v>
      </c>
      <c r="V26">
        <v>0</v>
      </c>
      <c r="W26">
        <v>0</v>
      </c>
      <c r="X26">
        <v>32.055034280575541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1.3776854000000001</v>
      </c>
      <c r="AF26">
        <v>1.9662499999999998</v>
      </c>
      <c r="AG26">
        <v>13.270327200000001</v>
      </c>
      <c r="AH26">
        <v>7.17632812</v>
      </c>
      <c r="AI26">
        <v>0</v>
      </c>
      <c r="AJ26">
        <v>0</v>
      </c>
      <c r="AK26">
        <v>16.272739999999999</v>
      </c>
      <c r="AL26">
        <v>0</v>
      </c>
      <c r="AM26">
        <v>0</v>
      </c>
      <c r="AN26">
        <v>0.47825000000000001</v>
      </c>
      <c r="AO26">
        <v>0</v>
      </c>
      <c r="AP26">
        <v>0.98252700000000026</v>
      </c>
      <c r="AQ26">
        <v>0</v>
      </c>
      <c r="AR26">
        <v>7.4515584000000015</v>
      </c>
      <c r="AS26">
        <v>4.8699468479999997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22.113805798653711</v>
      </c>
      <c r="BB26">
        <f t="shared" si="0"/>
        <v>487.42089290272179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8.1084820000000004</v>
      </c>
      <c r="L27">
        <v>329.48040000000003</v>
      </c>
      <c r="M27">
        <v>28.225600000000004</v>
      </c>
      <c r="N27">
        <v>36.243749999999991</v>
      </c>
      <c r="O27">
        <v>0</v>
      </c>
      <c r="P27">
        <v>25.179689600000003</v>
      </c>
      <c r="Q27">
        <v>3.5011433080000005</v>
      </c>
      <c r="R27">
        <v>6.9391103599999999</v>
      </c>
      <c r="S27">
        <v>4.6174934000000007</v>
      </c>
      <c r="T27">
        <v>0</v>
      </c>
      <c r="U27">
        <v>25.695727199999997</v>
      </c>
      <c r="V27">
        <v>0</v>
      </c>
      <c r="W27">
        <v>0</v>
      </c>
      <c r="X27">
        <v>37.51386607913669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1.3776854000000001</v>
      </c>
      <c r="AF27">
        <v>1.9662499999999998</v>
      </c>
      <c r="AG27">
        <v>13.270327200000001</v>
      </c>
      <c r="AH27">
        <v>14.35265624</v>
      </c>
      <c r="AI27">
        <v>0</v>
      </c>
      <c r="AJ27">
        <v>0</v>
      </c>
      <c r="AK27">
        <v>16.272739999999999</v>
      </c>
      <c r="AL27">
        <v>0</v>
      </c>
      <c r="AM27">
        <v>0</v>
      </c>
      <c r="AN27">
        <v>0.47825000000000001</v>
      </c>
      <c r="AO27">
        <v>0</v>
      </c>
      <c r="AP27">
        <v>0.98252700000000026</v>
      </c>
      <c r="AQ27">
        <v>4.7745099999999994</v>
      </c>
      <c r="AR27">
        <v>7.4515584000000015</v>
      </c>
      <c r="AS27">
        <v>4.8699468479999997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24.794494443594825</v>
      </c>
      <c r="BB27">
        <f t="shared" si="0"/>
        <v>546.50721859154191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8.2373839300000036</v>
      </c>
      <c r="L28">
        <v>402.1078</v>
      </c>
      <c r="M28">
        <v>28.225600000000004</v>
      </c>
      <c r="N28">
        <v>36.243749999999991</v>
      </c>
      <c r="O28">
        <v>0</v>
      </c>
      <c r="P28">
        <v>31.897612499999997</v>
      </c>
      <c r="Q28">
        <v>5.5567033079999995</v>
      </c>
      <c r="R28">
        <v>10.929136399999999</v>
      </c>
      <c r="S28">
        <v>7.1014995999999986</v>
      </c>
      <c r="T28">
        <v>0</v>
      </c>
      <c r="U28">
        <v>25.695727199999997</v>
      </c>
      <c r="V28">
        <v>0</v>
      </c>
      <c r="W28">
        <v>0</v>
      </c>
      <c r="X28">
        <v>45.262887814748197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2.7964513200000005</v>
      </c>
      <c r="AE28">
        <v>1.3776854000000001</v>
      </c>
      <c r="AF28">
        <v>1.9662499999999998</v>
      </c>
      <c r="AG28">
        <v>13.270327200000001</v>
      </c>
      <c r="AH28">
        <v>21.528984360000003</v>
      </c>
      <c r="AI28">
        <v>0</v>
      </c>
      <c r="AJ28">
        <v>0</v>
      </c>
      <c r="AK28">
        <v>16.272739999999999</v>
      </c>
      <c r="AL28">
        <v>0</v>
      </c>
      <c r="AM28">
        <v>0</v>
      </c>
      <c r="AN28">
        <v>0.47825000000000001</v>
      </c>
      <c r="AO28">
        <v>0</v>
      </c>
      <c r="AP28">
        <v>0.82532267999999998</v>
      </c>
      <c r="AQ28">
        <v>9.5490199999999987</v>
      </c>
      <c r="AR28">
        <v>7.4515584000000015</v>
      </c>
      <c r="AS28">
        <v>4.8699468479999997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29.583377616071324</v>
      </c>
      <c r="BB28">
        <f t="shared" si="0"/>
        <v>652.06125934467673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9.4042567699999999</v>
      </c>
      <c r="L29">
        <v>406.53629999999998</v>
      </c>
      <c r="M29">
        <v>28.225600000000004</v>
      </c>
      <c r="N29">
        <v>36.243749999999991</v>
      </c>
      <c r="O29">
        <v>0</v>
      </c>
      <c r="P29">
        <v>31.897612499999997</v>
      </c>
      <c r="Q29">
        <v>6.6949313080000001</v>
      </c>
      <c r="R29">
        <v>12.990441229999997</v>
      </c>
      <c r="S29">
        <v>8.0964826799999994</v>
      </c>
      <c r="T29">
        <v>0</v>
      </c>
      <c r="U29">
        <v>25.695727199999997</v>
      </c>
      <c r="V29">
        <v>0</v>
      </c>
      <c r="W29">
        <v>0</v>
      </c>
      <c r="X29">
        <v>45.262887814748197</v>
      </c>
      <c r="Y29">
        <v>0</v>
      </c>
      <c r="Z29">
        <v>0</v>
      </c>
      <c r="AA29">
        <v>0</v>
      </c>
      <c r="AB29">
        <v>0</v>
      </c>
      <c r="AC29">
        <v>2.9691613120000002</v>
      </c>
      <c r="AD29">
        <v>5.5929026400000001</v>
      </c>
      <c r="AE29">
        <v>1.3776854000000001</v>
      </c>
      <c r="AF29">
        <v>2.7224999999999997</v>
      </c>
      <c r="AG29">
        <v>13.270327200000001</v>
      </c>
      <c r="AH29">
        <v>28.70531248</v>
      </c>
      <c r="AI29">
        <v>0</v>
      </c>
      <c r="AJ29">
        <v>0</v>
      </c>
      <c r="AK29">
        <v>16.272739999999999</v>
      </c>
      <c r="AL29">
        <v>0</v>
      </c>
      <c r="AM29">
        <v>0</v>
      </c>
      <c r="AN29">
        <v>0.47825000000000001</v>
      </c>
      <c r="AO29">
        <v>0</v>
      </c>
      <c r="AP29">
        <v>0.82532267999999998</v>
      </c>
      <c r="AQ29">
        <v>14.323529999999998</v>
      </c>
      <c r="AR29">
        <v>7.4515584000000015</v>
      </c>
      <c r="AS29">
        <v>4.8699468479999997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30.809973517041165</v>
      </c>
      <c r="BB29">
        <f t="shared" si="0"/>
        <v>679.09725294570694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9.4042567699999999</v>
      </c>
      <c r="L30">
        <v>406.53629999999998</v>
      </c>
      <c r="M30">
        <v>28.225600000000004</v>
      </c>
      <c r="N30">
        <v>36.243749999999991</v>
      </c>
      <c r="O30">
        <v>0</v>
      </c>
      <c r="P30">
        <v>31.897612499999997</v>
      </c>
      <c r="Q30">
        <v>6.6949313080000001</v>
      </c>
      <c r="R30">
        <v>13.005282680000001</v>
      </c>
      <c r="S30">
        <v>8.0964826799999994</v>
      </c>
      <c r="T30">
        <v>0</v>
      </c>
      <c r="U30">
        <v>25.695727199999997</v>
      </c>
      <c r="V30">
        <v>0</v>
      </c>
      <c r="W30">
        <v>0</v>
      </c>
      <c r="X30">
        <v>45.262887814748197</v>
      </c>
      <c r="Y30">
        <v>0</v>
      </c>
      <c r="Z30">
        <v>0</v>
      </c>
      <c r="AA30">
        <v>0</v>
      </c>
      <c r="AB30">
        <v>4.0405682719999998</v>
      </c>
      <c r="AC30">
        <v>2.9691613120000002</v>
      </c>
      <c r="AD30">
        <v>8.3893539600000011</v>
      </c>
      <c r="AE30">
        <v>5.9043660000000004</v>
      </c>
      <c r="AF30">
        <v>5.4450000000000003</v>
      </c>
      <c r="AG30">
        <v>13.270327200000001</v>
      </c>
      <c r="AH30">
        <v>28.70531248</v>
      </c>
      <c r="AI30">
        <v>0.78111280000000005</v>
      </c>
      <c r="AJ30">
        <v>0</v>
      </c>
      <c r="AK30">
        <v>16.272739999999999</v>
      </c>
      <c r="AL30">
        <v>0</v>
      </c>
      <c r="AM30">
        <v>0</v>
      </c>
      <c r="AN30">
        <v>0.47825000000000001</v>
      </c>
      <c r="AO30">
        <v>0</v>
      </c>
      <c r="AP30">
        <v>0.82532267999999998</v>
      </c>
      <c r="AQ30">
        <v>19.098039999999997</v>
      </c>
      <c r="AR30">
        <v>7.4515584000000015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31.663072578659332</v>
      </c>
      <c r="BB30">
        <f t="shared" si="0"/>
        <v>697.90081832608871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9.4042567699999999</v>
      </c>
      <c r="L31">
        <v>406.53629999999998</v>
      </c>
      <c r="M31">
        <v>28.225600000000004</v>
      </c>
      <c r="N31">
        <v>36.243749999999991</v>
      </c>
      <c r="O31">
        <v>0</v>
      </c>
      <c r="P31">
        <v>31.897612499999997</v>
      </c>
      <c r="Q31">
        <v>6.6949313080000001</v>
      </c>
      <c r="R31">
        <v>13.005282680000001</v>
      </c>
      <c r="S31">
        <v>8.0964826799999994</v>
      </c>
      <c r="T31">
        <v>0</v>
      </c>
      <c r="U31">
        <v>25.695727199999997</v>
      </c>
      <c r="V31">
        <v>0</v>
      </c>
      <c r="W31">
        <v>0</v>
      </c>
      <c r="X31">
        <v>45.262887814748197</v>
      </c>
      <c r="Y31">
        <v>0</v>
      </c>
      <c r="Z31">
        <v>4.0214116799999999</v>
      </c>
      <c r="AA31">
        <v>0</v>
      </c>
      <c r="AB31">
        <v>8.0811365439999996</v>
      </c>
      <c r="AC31">
        <v>5.9441828107999992</v>
      </c>
      <c r="AD31">
        <v>8.4088075343999993</v>
      </c>
      <c r="AE31">
        <v>15.167135380800001</v>
      </c>
      <c r="AF31">
        <v>9.3774999999999995</v>
      </c>
      <c r="AG31">
        <v>13.270327200000001</v>
      </c>
      <c r="AH31">
        <v>35.881640600000004</v>
      </c>
      <c r="AI31">
        <v>5.0772331999999993</v>
      </c>
      <c r="AJ31">
        <v>0</v>
      </c>
      <c r="AK31">
        <v>16.272739999999999</v>
      </c>
      <c r="AL31">
        <v>0</v>
      </c>
      <c r="AM31">
        <v>0</v>
      </c>
      <c r="AN31">
        <v>0.47825000000000001</v>
      </c>
      <c r="AO31">
        <v>0</v>
      </c>
      <c r="AP31">
        <v>0.82532267999999998</v>
      </c>
      <c r="AQ31">
        <v>19.098039999999997</v>
      </c>
      <c r="AR31">
        <v>7.4515584000000015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33.213501771700308</v>
      </c>
      <c r="BB31">
        <f t="shared" si="0"/>
        <v>732.07456205904793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9.4042567699999999</v>
      </c>
      <c r="L32">
        <v>578.49716925000007</v>
      </c>
      <c r="M32">
        <v>28.225600000000004</v>
      </c>
      <c r="N32">
        <v>36.243749999999991</v>
      </c>
      <c r="O32">
        <v>0</v>
      </c>
      <c r="P32">
        <v>31.897612499999997</v>
      </c>
      <c r="Q32">
        <v>6.6949313080000001</v>
      </c>
      <c r="R32">
        <v>13.005282680000001</v>
      </c>
      <c r="S32">
        <v>8.0964826799999994</v>
      </c>
      <c r="T32">
        <v>0</v>
      </c>
      <c r="U32">
        <v>25.695727199999997</v>
      </c>
      <c r="V32">
        <v>0</v>
      </c>
      <c r="W32">
        <v>0</v>
      </c>
      <c r="X32">
        <v>45.262887814748197</v>
      </c>
      <c r="Y32">
        <v>0</v>
      </c>
      <c r="Z32">
        <v>4.0214116799999999</v>
      </c>
      <c r="AA32">
        <v>0</v>
      </c>
      <c r="AB32">
        <v>12.121704816000001</v>
      </c>
      <c r="AC32">
        <v>5.9441828107999992</v>
      </c>
      <c r="AD32">
        <v>8.4088075343999993</v>
      </c>
      <c r="AE32">
        <v>15.167135380800001</v>
      </c>
      <c r="AF32">
        <v>9.3774999999999995</v>
      </c>
      <c r="AG32">
        <v>13.270327200000001</v>
      </c>
      <c r="AH32">
        <v>35.881640600000004</v>
      </c>
      <c r="AI32">
        <v>5.0772331999999993</v>
      </c>
      <c r="AJ32">
        <v>0</v>
      </c>
      <c r="AK32">
        <v>16.272739999999999</v>
      </c>
      <c r="AL32">
        <v>0</v>
      </c>
      <c r="AM32">
        <v>0</v>
      </c>
      <c r="AN32">
        <v>0.47825000000000001</v>
      </c>
      <c r="AO32">
        <v>0</v>
      </c>
      <c r="AP32">
        <v>0.82532267999999998</v>
      </c>
      <c r="AQ32">
        <v>19.098039999999997</v>
      </c>
      <c r="AR32">
        <v>7.4515584000000015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40.851963798300375</v>
      </c>
      <c r="BB32">
        <f t="shared" si="0"/>
        <v>900.437537554448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9.4042567699999999</v>
      </c>
      <c r="L33">
        <v>578.49716925000007</v>
      </c>
      <c r="M33">
        <v>28.225600000000004</v>
      </c>
      <c r="N33">
        <v>36.243749999999991</v>
      </c>
      <c r="O33">
        <v>0</v>
      </c>
      <c r="P33">
        <v>31.897612499999997</v>
      </c>
      <c r="Q33">
        <v>6.6949313080000001</v>
      </c>
      <c r="R33">
        <v>13.005282680000001</v>
      </c>
      <c r="S33">
        <v>8.0964826799999994</v>
      </c>
      <c r="T33">
        <v>0</v>
      </c>
      <c r="U33">
        <v>25.695727199999997</v>
      </c>
      <c r="V33">
        <v>0</v>
      </c>
      <c r="W33">
        <v>0</v>
      </c>
      <c r="X33">
        <v>45.262887814748197</v>
      </c>
      <c r="Y33">
        <v>0</v>
      </c>
      <c r="Z33">
        <v>4.0214116799999999</v>
      </c>
      <c r="AA33">
        <v>0</v>
      </c>
      <c r="AB33">
        <v>12.121704816000001</v>
      </c>
      <c r="AC33">
        <v>5.9441828107999992</v>
      </c>
      <c r="AD33">
        <v>8.4088075343999993</v>
      </c>
      <c r="AE33">
        <v>15.167135380800001</v>
      </c>
      <c r="AF33">
        <v>9.3774999999999995</v>
      </c>
      <c r="AG33">
        <v>13.270327200000001</v>
      </c>
      <c r="AH33">
        <v>35.881640600000004</v>
      </c>
      <c r="AI33">
        <v>5.0772331999999993</v>
      </c>
      <c r="AJ33">
        <v>0</v>
      </c>
      <c r="AK33">
        <v>16.272739999999999</v>
      </c>
      <c r="AL33">
        <v>0</v>
      </c>
      <c r="AM33">
        <v>0</v>
      </c>
      <c r="AN33">
        <v>0.47825000000000001</v>
      </c>
      <c r="AO33">
        <v>0</v>
      </c>
      <c r="AP33">
        <v>0.82532267999999998</v>
      </c>
      <c r="AQ33">
        <v>19.098039999999997</v>
      </c>
      <c r="AR33">
        <v>12.3628128</v>
      </c>
      <c r="AS33">
        <v>4.8699468479999997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41.065112177900374</v>
      </c>
      <c r="BB33">
        <f t="shared" si="0"/>
        <v>905.13564357484813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9.4042567699999999</v>
      </c>
      <c r="L34">
        <v>578.49716925000007</v>
      </c>
      <c r="M34">
        <v>28.225600000000004</v>
      </c>
      <c r="N34">
        <v>36.243749999999991</v>
      </c>
      <c r="O34">
        <v>0</v>
      </c>
      <c r="P34">
        <v>31.897612499999997</v>
      </c>
      <c r="Q34">
        <v>6.6949313080000001</v>
      </c>
      <c r="R34">
        <v>13.005282680000001</v>
      </c>
      <c r="S34">
        <v>8.0964826799999994</v>
      </c>
      <c r="T34">
        <v>0</v>
      </c>
      <c r="U34">
        <v>25.695727199999997</v>
      </c>
      <c r="V34">
        <v>0</v>
      </c>
      <c r="W34">
        <v>0</v>
      </c>
      <c r="X34">
        <v>45.262887814748197</v>
      </c>
      <c r="Y34">
        <v>0</v>
      </c>
      <c r="Z34">
        <v>4.0214116799999999</v>
      </c>
      <c r="AA34">
        <v>0</v>
      </c>
      <c r="AB34">
        <v>12.121704816000001</v>
      </c>
      <c r="AC34">
        <v>5.9441828107999992</v>
      </c>
      <c r="AD34">
        <v>8.4088075343999993</v>
      </c>
      <c r="AE34">
        <v>15.167135380800001</v>
      </c>
      <c r="AF34">
        <v>9.3774999999999995</v>
      </c>
      <c r="AG34">
        <v>13.270327200000001</v>
      </c>
      <c r="AH34">
        <v>35.881640600000004</v>
      </c>
      <c r="AI34">
        <v>5.0772331999999993</v>
      </c>
      <c r="AJ34">
        <v>0</v>
      </c>
      <c r="AK34">
        <v>16.272739999999999</v>
      </c>
      <c r="AL34">
        <v>0</v>
      </c>
      <c r="AM34">
        <v>0</v>
      </c>
      <c r="AN34">
        <v>0.47825000000000001</v>
      </c>
      <c r="AO34">
        <v>0</v>
      </c>
      <c r="AP34">
        <v>0.82532267999999998</v>
      </c>
      <c r="AQ34">
        <v>19.098039999999997</v>
      </c>
      <c r="AR34">
        <v>12.3628128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41.179745850300371</v>
      </c>
      <c r="BB34">
        <f t="shared" si="0"/>
        <v>907.66233700644807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9.4042567699999999</v>
      </c>
      <c r="L35">
        <v>578.49716925000007</v>
      </c>
      <c r="M35">
        <v>28.225600000000004</v>
      </c>
      <c r="N35">
        <v>36.243749999999991</v>
      </c>
      <c r="O35">
        <v>0</v>
      </c>
      <c r="P35">
        <v>31.897612499999997</v>
      </c>
      <c r="Q35">
        <v>6.6949313080000001</v>
      </c>
      <c r="R35">
        <v>13.005282680000001</v>
      </c>
      <c r="S35">
        <v>8.0964826799999994</v>
      </c>
      <c r="T35">
        <v>0</v>
      </c>
      <c r="U35">
        <v>25.695727199999997</v>
      </c>
      <c r="V35">
        <v>0</v>
      </c>
      <c r="W35">
        <v>0</v>
      </c>
      <c r="X35">
        <v>45.262887814748197</v>
      </c>
      <c r="Y35">
        <v>0</v>
      </c>
      <c r="Z35">
        <v>4.0214116799999999</v>
      </c>
      <c r="AA35">
        <v>0</v>
      </c>
      <c r="AB35">
        <v>12.121704816000001</v>
      </c>
      <c r="AC35">
        <v>5.9441828107999992</v>
      </c>
      <c r="AD35">
        <v>8.4088075343999993</v>
      </c>
      <c r="AE35">
        <v>15.167135380800001</v>
      </c>
      <c r="AF35">
        <v>9.3774999999999995</v>
      </c>
      <c r="AG35">
        <v>13.270327200000001</v>
      </c>
      <c r="AH35">
        <v>35.881640600000004</v>
      </c>
      <c r="AI35">
        <v>5.0772331999999993</v>
      </c>
      <c r="AJ35">
        <v>0</v>
      </c>
      <c r="AK35">
        <v>16.272739999999999</v>
      </c>
      <c r="AL35">
        <v>0</v>
      </c>
      <c r="AM35">
        <v>0</v>
      </c>
      <c r="AN35">
        <v>0.47825000000000001</v>
      </c>
      <c r="AO35">
        <v>0</v>
      </c>
      <c r="AP35">
        <v>0.82532267999999998</v>
      </c>
      <c r="AQ35">
        <v>19.098039999999997</v>
      </c>
      <c r="AR35">
        <v>12.3628128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41.179745850300371</v>
      </c>
      <c r="BB35">
        <f t="shared" si="0"/>
        <v>907.66233700644807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9.4042567699999999</v>
      </c>
      <c r="L36">
        <v>578.49716925000007</v>
      </c>
      <c r="M36">
        <v>28.225600000000004</v>
      </c>
      <c r="N36">
        <v>36.243749999999991</v>
      </c>
      <c r="O36">
        <v>0</v>
      </c>
      <c r="P36">
        <v>31.897612499999997</v>
      </c>
      <c r="Q36">
        <v>6.6949313080000001</v>
      </c>
      <c r="R36">
        <v>13.005282680000001</v>
      </c>
      <c r="S36">
        <v>8.0964826799999994</v>
      </c>
      <c r="T36">
        <v>0</v>
      </c>
      <c r="U36">
        <v>25.695727199999997</v>
      </c>
      <c r="V36">
        <v>0</v>
      </c>
      <c r="W36">
        <v>0</v>
      </c>
      <c r="X36">
        <v>45.262887814748197</v>
      </c>
      <c r="Y36">
        <v>0</v>
      </c>
      <c r="Z36">
        <v>4.0214116799999999</v>
      </c>
      <c r="AA36">
        <v>0</v>
      </c>
      <c r="AB36">
        <v>8.0565986800000005</v>
      </c>
      <c r="AC36">
        <v>5.9441828107999992</v>
      </c>
      <c r="AD36">
        <v>8.4088075343999993</v>
      </c>
      <c r="AE36">
        <v>15.167135380800001</v>
      </c>
      <c r="AF36">
        <v>9.3774999999999995</v>
      </c>
      <c r="AG36">
        <v>13.270327200000001</v>
      </c>
      <c r="AH36">
        <v>35.881640600000004</v>
      </c>
      <c r="AI36">
        <v>5.0772331999999993</v>
      </c>
      <c r="AJ36">
        <v>0</v>
      </c>
      <c r="AK36">
        <v>16.272739999999999</v>
      </c>
      <c r="AL36">
        <v>0</v>
      </c>
      <c r="AM36">
        <v>0</v>
      </c>
      <c r="AN36">
        <v>0.47825000000000001</v>
      </c>
      <c r="AO36">
        <v>0</v>
      </c>
      <c r="AP36">
        <v>0.82532267999999998</v>
      </c>
      <c r="AQ36">
        <v>19.098039999999997</v>
      </c>
      <c r="AR36">
        <v>6.0967295999999989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40.731372376700378</v>
      </c>
      <c r="BB36">
        <f t="shared" si="0"/>
        <v>897.77952114404798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9.4042567699999999</v>
      </c>
      <c r="L37">
        <v>578.49716925000007</v>
      </c>
      <c r="M37">
        <v>28.225600000000004</v>
      </c>
      <c r="N37">
        <v>36.243749999999991</v>
      </c>
      <c r="O37">
        <v>0</v>
      </c>
      <c r="P37">
        <v>31.897612499999997</v>
      </c>
      <c r="Q37">
        <v>6.6949313080000001</v>
      </c>
      <c r="R37">
        <v>13.005282680000001</v>
      </c>
      <c r="S37">
        <v>8.0964826799999994</v>
      </c>
      <c r="T37">
        <v>0</v>
      </c>
      <c r="U37">
        <v>25.695727199999997</v>
      </c>
      <c r="V37">
        <v>0</v>
      </c>
      <c r="W37">
        <v>0</v>
      </c>
      <c r="X37">
        <v>45.262887814748197</v>
      </c>
      <c r="Y37">
        <v>0</v>
      </c>
      <c r="Z37">
        <v>2.01070584</v>
      </c>
      <c r="AA37">
        <v>0</v>
      </c>
      <c r="AB37">
        <v>4.0446579159999994</v>
      </c>
      <c r="AC37">
        <v>5.9441828107999992</v>
      </c>
      <c r="AD37">
        <v>8.4088075343999993</v>
      </c>
      <c r="AE37">
        <v>5.9043660000000004</v>
      </c>
      <c r="AF37">
        <v>2.7224999999999997</v>
      </c>
      <c r="AG37">
        <v>13.270327200000001</v>
      </c>
      <c r="AH37">
        <v>28.70531248</v>
      </c>
      <c r="AI37">
        <v>0.78111280000000005</v>
      </c>
      <c r="AJ37">
        <v>0</v>
      </c>
      <c r="AK37">
        <v>16.272739999999999</v>
      </c>
      <c r="AL37">
        <v>0</v>
      </c>
      <c r="AM37">
        <v>0</v>
      </c>
      <c r="AN37">
        <v>0.47825000000000001</v>
      </c>
      <c r="AO37">
        <v>0</v>
      </c>
      <c r="AP37">
        <v>1.2183334800000001</v>
      </c>
      <c r="AQ37">
        <v>19.098039999999997</v>
      </c>
      <c r="AR37">
        <v>6.0967295999999989</v>
      </c>
      <c r="AS37">
        <v>7.5112739519999998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39.29831078493649</v>
      </c>
      <c r="BB37">
        <f t="shared" si="0"/>
        <v>866.19272903101171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9.4042567699999999</v>
      </c>
      <c r="L38">
        <v>578.49716925000007</v>
      </c>
      <c r="M38">
        <v>28.225600000000004</v>
      </c>
      <c r="N38">
        <v>36.243749999999991</v>
      </c>
      <c r="O38">
        <v>0</v>
      </c>
      <c r="P38">
        <v>31.897612499999997</v>
      </c>
      <c r="Q38">
        <v>6.6949313080000001</v>
      </c>
      <c r="R38">
        <v>13.005282680000001</v>
      </c>
      <c r="S38">
        <v>8.0964826799999994</v>
      </c>
      <c r="T38">
        <v>0</v>
      </c>
      <c r="U38">
        <v>25.695727199999997</v>
      </c>
      <c r="V38">
        <v>0</v>
      </c>
      <c r="W38">
        <v>0</v>
      </c>
      <c r="X38">
        <v>45.262887814748197</v>
      </c>
      <c r="Y38">
        <v>0</v>
      </c>
      <c r="Z38">
        <v>2.01070584</v>
      </c>
      <c r="AA38">
        <v>0</v>
      </c>
      <c r="AB38">
        <v>0</v>
      </c>
      <c r="AC38">
        <v>2.9691613120000002</v>
      </c>
      <c r="AD38">
        <v>5.6058716895999998</v>
      </c>
      <c r="AE38">
        <v>1.1808732000000002</v>
      </c>
      <c r="AF38">
        <v>2.7224999999999997</v>
      </c>
      <c r="AG38">
        <v>13.270327200000001</v>
      </c>
      <c r="AH38">
        <v>21.528984360000003</v>
      </c>
      <c r="AI38">
        <v>0</v>
      </c>
      <c r="AJ38">
        <v>0</v>
      </c>
      <c r="AK38">
        <v>16.272739999999999</v>
      </c>
      <c r="AL38">
        <v>0</v>
      </c>
      <c r="AM38">
        <v>0</v>
      </c>
      <c r="AN38">
        <v>0.47825000000000001</v>
      </c>
      <c r="AO38">
        <v>0</v>
      </c>
      <c r="AP38">
        <v>1.2183334800000001</v>
      </c>
      <c r="AQ38">
        <v>14.323529999999998</v>
      </c>
      <c r="AR38">
        <v>6.0967295999999989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37.999809573641251</v>
      </c>
      <c r="BB38">
        <f t="shared" si="0"/>
        <v>837.57184415870688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9.4042567699999999</v>
      </c>
      <c r="L39">
        <v>578.49716925000007</v>
      </c>
      <c r="M39">
        <v>28.225600000000004</v>
      </c>
      <c r="N39">
        <v>36.243749999999991</v>
      </c>
      <c r="O39">
        <v>0</v>
      </c>
      <c r="P39">
        <v>31.897612499999997</v>
      </c>
      <c r="Q39">
        <v>6.6949313080000001</v>
      </c>
      <c r="R39">
        <v>13.005282680000001</v>
      </c>
      <c r="S39">
        <v>8.0964826799999994</v>
      </c>
      <c r="T39">
        <v>0</v>
      </c>
      <c r="U39">
        <v>25.695727199999997</v>
      </c>
      <c r="V39">
        <v>0</v>
      </c>
      <c r="W39">
        <v>0</v>
      </c>
      <c r="X39">
        <v>45.262887814748197</v>
      </c>
      <c r="Y39">
        <v>0</v>
      </c>
      <c r="Z39">
        <v>2.01070584</v>
      </c>
      <c r="AA39">
        <v>0</v>
      </c>
      <c r="AB39">
        <v>0</v>
      </c>
      <c r="AC39">
        <v>2.0315314239999998</v>
      </c>
      <c r="AD39">
        <v>2.8029358447999999</v>
      </c>
      <c r="AE39">
        <v>1.1808732000000002</v>
      </c>
      <c r="AF39">
        <v>2.7224999999999997</v>
      </c>
      <c r="AG39">
        <v>13.270327200000001</v>
      </c>
      <c r="AH39">
        <v>16.06683988</v>
      </c>
      <c r="AI39">
        <v>0</v>
      </c>
      <c r="AJ39">
        <v>0</v>
      </c>
      <c r="AK39">
        <v>16.272739999999999</v>
      </c>
      <c r="AL39">
        <v>0</v>
      </c>
      <c r="AM39">
        <v>0</v>
      </c>
      <c r="AN39">
        <v>0.47825000000000001</v>
      </c>
      <c r="AO39">
        <v>0</v>
      </c>
      <c r="AP39">
        <v>1.2183334800000001</v>
      </c>
      <c r="AQ39">
        <v>9.5490199999999987</v>
      </c>
      <c r="AR39">
        <v>6.0967295999999989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37.393198506771405</v>
      </c>
      <c r="BB39">
        <f t="shared" si="0"/>
        <v>824.20123501277681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9.4042567699999999</v>
      </c>
      <c r="L40">
        <v>578.49716925000007</v>
      </c>
      <c r="M40">
        <v>28.225600000000004</v>
      </c>
      <c r="N40">
        <v>36.243749999999991</v>
      </c>
      <c r="O40">
        <v>0</v>
      </c>
      <c r="P40">
        <v>31.897612499999997</v>
      </c>
      <c r="Q40">
        <v>6.6949313080000001</v>
      </c>
      <c r="R40">
        <v>13.005282680000001</v>
      </c>
      <c r="S40">
        <v>8.0964826799999994</v>
      </c>
      <c r="T40">
        <v>0</v>
      </c>
      <c r="U40">
        <v>25.695727199999997</v>
      </c>
      <c r="V40">
        <v>0</v>
      </c>
      <c r="W40">
        <v>0</v>
      </c>
      <c r="X40">
        <v>45.262887814748197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1.1808732000000002</v>
      </c>
      <c r="AF40">
        <v>2.7224999999999997</v>
      </c>
      <c r="AG40">
        <v>13.270327200000001</v>
      </c>
      <c r="AH40">
        <v>14.35265624</v>
      </c>
      <c r="AI40">
        <v>0</v>
      </c>
      <c r="AJ40">
        <v>0</v>
      </c>
      <c r="AK40">
        <v>16.272739999999999</v>
      </c>
      <c r="AL40">
        <v>0</v>
      </c>
      <c r="AM40">
        <v>0</v>
      </c>
      <c r="AN40">
        <v>0.47825000000000001</v>
      </c>
      <c r="AO40">
        <v>0</v>
      </c>
      <c r="AP40">
        <v>1.2183334800000001</v>
      </c>
      <c r="AQ40">
        <v>4.7745099999999994</v>
      </c>
      <c r="AR40">
        <v>6.0967295999999989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36.814508387476167</v>
      </c>
      <c r="BB40">
        <f t="shared" si="0"/>
        <v>811.44605838327197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9.4042567699999999</v>
      </c>
      <c r="L41">
        <v>578.49716925000007</v>
      </c>
      <c r="M41">
        <v>28.225600000000004</v>
      </c>
      <c r="N41">
        <v>36.243749999999991</v>
      </c>
      <c r="O41">
        <v>0</v>
      </c>
      <c r="P41">
        <v>31.897612499999997</v>
      </c>
      <c r="Q41">
        <v>6.6949313080000001</v>
      </c>
      <c r="R41">
        <v>13.005282680000001</v>
      </c>
      <c r="S41">
        <v>8.0964826799999994</v>
      </c>
      <c r="T41">
        <v>0</v>
      </c>
      <c r="U41">
        <v>25.695727199999997</v>
      </c>
      <c r="V41">
        <v>0</v>
      </c>
      <c r="W41">
        <v>0</v>
      </c>
      <c r="X41">
        <v>45.262887814748197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1.1808732000000002</v>
      </c>
      <c r="AF41">
        <v>2.7224999999999997</v>
      </c>
      <c r="AG41">
        <v>13.270327200000001</v>
      </c>
      <c r="AH41">
        <v>7.17632812</v>
      </c>
      <c r="AI41">
        <v>0</v>
      </c>
      <c r="AJ41">
        <v>0</v>
      </c>
      <c r="AK41">
        <v>16.272739999999999</v>
      </c>
      <c r="AL41">
        <v>0</v>
      </c>
      <c r="AM41">
        <v>0</v>
      </c>
      <c r="AN41">
        <v>0.49737999999999999</v>
      </c>
      <c r="AO41">
        <v>0</v>
      </c>
      <c r="AP41">
        <v>1.2183334800000001</v>
      </c>
      <c r="AQ41">
        <v>0.9085099999999996</v>
      </c>
      <c r="AR41">
        <v>6.0967295999999989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36.336101365476161</v>
      </c>
      <c r="BB41">
        <f t="shared" si="0"/>
        <v>800.90126728527207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9.4042567699999999</v>
      </c>
      <c r="L42">
        <v>578.49716925000007</v>
      </c>
      <c r="M42">
        <v>28.225600000000004</v>
      </c>
      <c r="N42">
        <v>36.243749999999991</v>
      </c>
      <c r="O42">
        <v>0</v>
      </c>
      <c r="P42">
        <v>31.897612499999997</v>
      </c>
      <c r="Q42">
        <v>6.6949313080000001</v>
      </c>
      <c r="R42">
        <v>13.005282680000001</v>
      </c>
      <c r="S42">
        <v>8.0964826799999994</v>
      </c>
      <c r="T42">
        <v>0</v>
      </c>
      <c r="U42">
        <v>25.695727199999997</v>
      </c>
      <c r="V42">
        <v>0</v>
      </c>
      <c r="W42">
        <v>0</v>
      </c>
      <c r="X42">
        <v>45.262887814748197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1.1808732000000002</v>
      </c>
      <c r="AF42">
        <v>2.7224999999999997</v>
      </c>
      <c r="AG42">
        <v>13.270327200000001</v>
      </c>
      <c r="AH42">
        <v>0</v>
      </c>
      <c r="AI42">
        <v>0</v>
      </c>
      <c r="AJ42">
        <v>0</v>
      </c>
      <c r="AK42">
        <v>16.272739999999999</v>
      </c>
      <c r="AL42">
        <v>0</v>
      </c>
      <c r="AM42">
        <v>0</v>
      </c>
      <c r="AN42">
        <v>0.49737999999999999</v>
      </c>
      <c r="AO42">
        <v>0</v>
      </c>
      <c r="AP42">
        <v>1.3755378</v>
      </c>
      <c r="AQ42">
        <v>0</v>
      </c>
      <c r="AR42">
        <v>6.0967295999999989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35.992042150606324</v>
      </c>
      <c r="BB42">
        <f t="shared" si="0"/>
        <v>793.31769270014183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9.4042567699999999</v>
      </c>
      <c r="L43">
        <v>578.49716925000007</v>
      </c>
      <c r="M43">
        <v>28.225600000000004</v>
      </c>
      <c r="N43">
        <v>36.243749999999991</v>
      </c>
      <c r="O43">
        <v>0</v>
      </c>
      <c r="P43">
        <v>31.897612499999997</v>
      </c>
      <c r="Q43">
        <v>6.6949313080000001</v>
      </c>
      <c r="R43">
        <v>13.005282680000001</v>
      </c>
      <c r="S43">
        <v>8.0964826799999994</v>
      </c>
      <c r="T43">
        <v>0</v>
      </c>
      <c r="U43">
        <v>25.695727199999997</v>
      </c>
      <c r="V43">
        <v>0</v>
      </c>
      <c r="W43">
        <v>0</v>
      </c>
      <c r="X43">
        <v>45.262887814748197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2.7224999999999997</v>
      </c>
      <c r="AG43">
        <v>13.270327200000001</v>
      </c>
      <c r="AH43">
        <v>0</v>
      </c>
      <c r="AI43">
        <v>0</v>
      </c>
      <c r="AJ43">
        <v>0</v>
      </c>
      <c r="AK43">
        <v>16.272739999999999</v>
      </c>
      <c r="AL43">
        <v>0</v>
      </c>
      <c r="AM43">
        <v>0</v>
      </c>
      <c r="AN43">
        <v>0.49737999999999999</v>
      </c>
      <c r="AO43">
        <v>0</v>
      </c>
      <c r="AP43">
        <v>1.3755378</v>
      </c>
      <c r="AQ43">
        <v>0</v>
      </c>
      <c r="AR43">
        <v>12.3628128</v>
      </c>
      <c r="AS43">
        <v>7.5112739519999998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36.378623649806322</v>
      </c>
      <c r="BB43">
        <f t="shared" si="0"/>
        <v>801.83852150494192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9.4042567699999999</v>
      </c>
      <c r="L44">
        <v>578.49716925000007</v>
      </c>
      <c r="M44">
        <v>28.225600000000004</v>
      </c>
      <c r="N44">
        <v>36.243749999999991</v>
      </c>
      <c r="O44">
        <v>0</v>
      </c>
      <c r="P44">
        <v>31.897612499999997</v>
      </c>
      <c r="Q44">
        <v>6.6949313080000001</v>
      </c>
      <c r="R44">
        <v>13.005282680000001</v>
      </c>
      <c r="S44">
        <v>8.0964826799999994</v>
      </c>
      <c r="T44">
        <v>0</v>
      </c>
      <c r="U44">
        <v>25.695727199999997</v>
      </c>
      <c r="V44">
        <v>0</v>
      </c>
      <c r="W44">
        <v>0</v>
      </c>
      <c r="X44">
        <v>45.262887814748197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2.7224999999999997</v>
      </c>
      <c r="AG44">
        <v>13.270327200000001</v>
      </c>
      <c r="AH44">
        <v>0</v>
      </c>
      <c r="AI44">
        <v>0</v>
      </c>
      <c r="AJ44">
        <v>0</v>
      </c>
      <c r="AK44">
        <v>16.272739999999999</v>
      </c>
      <c r="AL44">
        <v>0</v>
      </c>
      <c r="AM44">
        <v>0</v>
      </c>
      <c r="AN44">
        <v>0.49737999999999999</v>
      </c>
      <c r="AO44">
        <v>0</v>
      </c>
      <c r="AP44">
        <v>1.3755378</v>
      </c>
      <c r="AQ44">
        <v>0</v>
      </c>
      <c r="AR44">
        <v>12.3628128</v>
      </c>
      <c r="AS44">
        <v>7.5112739519999998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36.378623649806322</v>
      </c>
      <c r="BB44">
        <f t="shared" si="0"/>
        <v>801.83852150494192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9.4042567699999999</v>
      </c>
      <c r="L45">
        <v>578.49716925000007</v>
      </c>
      <c r="M45">
        <v>28.225600000000004</v>
      </c>
      <c r="N45">
        <v>36.243749999999991</v>
      </c>
      <c r="O45">
        <v>0</v>
      </c>
      <c r="P45">
        <v>31.897612499999997</v>
      </c>
      <c r="Q45">
        <v>6.6949313080000001</v>
      </c>
      <c r="R45">
        <v>13.005282680000001</v>
      </c>
      <c r="S45">
        <v>8.0964826799999994</v>
      </c>
      <c r="T45">
        <v>0</v>
      </c>
      <c r="U45">
        <v>25.695727199999997</v>
      </c>
      <c r="V45">
        <v>0</v>
      </c>
      <c r="W45">
        <v>0</v>
      </c>
      <c r="X45">
        <v>45.262887814748197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2.7224999999999997</v>
      </c>
      <c r="AG45">
        <v>13.270327200000001</v>
      </c>
      <c r="AH45">
        <v>0</v>
      </c>
      <c r="AI45">
        <v>0</v>
      </c>
      <c r="AJ45">
        <v>0</v>
      </c>
      <c r="AK45">
        <v>16.272739999999999</v>
      </c>
      <c r="AL45">
        <v>0</v>
      </c>
      <c r="AM45">
        <v>0</v>
      </c>
      <c r="AN45">
        <v>0.49737999999999999</v>
      </c>
      <c r="AO45">
        <v>0</v>
      </c>
      <c r="AP45">
        <v>1.3755378</v>
      </c>
      <c r="AQ45">
        <v>0</v>
      </c>
      <c r="AR45">
        <v>12.3628128</v>
      </c>
      <c r="AS45">
        <v>7.5112739519999998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36.378623649806322</v>
      </c>
      <c r="BB45">
        <f t="shared" si="0"/>
        <v>801.83852150494192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9.4042567699999999</v>
      </c>
      <c r="L46">
        <v>578.49716925000007</v>
      </c>
      <c r="M46">
        <v>28.225600000000004</v>
      </c>
      <c r="N46">
        <v>36.243749999999991</v>
      </c>
      <c r="O46">
        <v>0</v>
      </c>
      <c r="P46">
        <v>31.897612499999997</v>
      </c>
      <c r="Q46">
        <v>6.6949313080000001</v>
      </c>
      <c r="R46">
        <v>13.005282680000001</v>
      </c>
      <c r="S46">
        <v>8.0964826799999994</v>
      </c>
      <c r="T46">
        <v>0</v>
      </c>
      <c r="U46">
        <v>25.695727199999997</v>
      </c>
      <c r="V46">
        <v>0</v>
      </c>
      <c r="W46">
        <v>0</v>
      </c>
      <c r="X46">
        <v>45.262887814748197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2.7224999999999997</v>
      </c>
      <c r="AG46">
        <v>13.270327200000001</v>
      </c>
      <c r="AH46">
        <v>0</v>
      </c>
      <c r="AI46">
        <v>0</v>
      </c>
      <c r="AJ46">
        <v>0</v>
      </c>
      <c r="AK46">
        <v>16.272739999999999</v>
      </c>
      <c r="AL46">
        <v>0</v>
      </c>
      <c r="AM46">
        <v>0</v>
      </c>
      <c r="AN46">
        <v>0.49737999999999999</v>
      </c>
      <c r="AO46">
        <v>0</v>
      </c>
      <c r="AP46">
        <v>1.3755378</v>
      </c>
      <c r="AQ46">
        <v>0</v>
      </c>
      <c r="AR46">
        <v>7.4515584000000015</v>
      </c>
      <c r="AS46">
        <v>7.5112739519999998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36.165475270206322</v>
      </c>
      <c r="BB46">
        <f t="shared" si="0"/>
        <v>797.14041548454179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9.4042567699999999</v>
      </c>
      <c r="L47">
        <v>578.49716925000007</v>
      </c>
      <c r="M47">
        <v>28.225600000000004</v>
      </c>
      <c r="N47">
        <v>36.243749999999991</v>
      </c>
      <c r="O47">
        <v>0</v>
      </c>
      <c r="P47">
        <v>31.897612499999997</v>
      </c>
      <c r="Q47">
        <v>6.6949313080000001</v>
      </c>
      <c r="R47">
        <v>13.005282680000001</v>
      </c>
      <c r="S47">
        <v>8.0964826799999994</v>
      </c>
      <c r="T47">
        <v>0</v>
      </c>
      <c r="U47">
        <v>25.695727199999997</v>
      </c>
      <c r="V47">
        <v>0</v>
      </c>
      <c r="W47">
        <v>0</v>
      </c>
      <c r="X47">
        <v>45.262887814748197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1.9662499999999998</v>
      </c>
      <c r="AG47">
        <v>13.270327200000001</v>
      </c>
      <c r="AH47">
        <v>0</v>
      </c>
      <c r="AI47">
        <v>0</v>
      </c>
      <c r="AJ47">
        <v>0</v>
      </c>
      <c r="AK47">
        <v>16.272739999999999</v>
      </c>
      <c r="AL47">
        <v>0</v>
      </c>
      <c r="AM47">
        <v>0</v>
      </c>
      <c r="AN47">
        <v>0.49737999999999999</v>
      </c>
      <c r="AO47">
        <v>0</v>
      </c>
      <c r="AP47">
        <v>1.3755378</v>
      </c>
      <c r="AQ47">
        <v>0</v>
      </c>
      <c r="AR47">
        <v>7.4515584000000015</v>
      </c>
      <c r="AS47">
        <v>7.5112739519999998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36.132654020206324</v>
      </c>
      <c r="BB47">
        <f t="shared" si="0"/>
        <v>796.41698673454175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9.4042567699999999</v>
      </c>
      <c r="L48">
        <v>578.49716925000007</v>
      </c>
      <c r="M48">
        <v>28.225600000000004</v>
      </c>
      <c r="N48">
        <v>36.243749999999991</v>
      </c>
      <c r="O48">
        <v>0</v>
      </c>
      <c r="P48">
        <v>31.897612499999997</v>
      </c>
      <c r="Q48">
        <v>6.6949313080000001</v>
      </c>
      <c r="R48">
        <v>13.005282680000001</v>
      </c>
      <c r="S48">
        <v>8.0964826799999994</v>
      </c>
      <c r="T48">
        <v>0</v>
      </c>
      <c r="U48">
        <v>25.695727199999997</v>
      </c>
      <c r="V48">
        <v>0</v>
      </c>
      <c r="W48">
        <v>0</v>
      </c>
      <c r="X48">
        <v>45.262887814748197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1.9662499999999998</v>
      </c>
      <c r="AG48">
        <v>13.270327200000001</v>
      </c>
      <c r="AH48">
        <v>0</v>
      </c>
      <c r="AI48">
        <v>0</v>
      </c>
      <c r="AJ48">
        <v>0</v>
      </c>
      <c r="AK48">
        <v>16.272739999999999</v>
      </c>
      <c r="AL48">
        <v>0</v>
      </c>
      <c r="AM48">
        <v>0</v>
      </c>
      <c r="AN48">
        <v>0.49737999999999999</v>
      </c>
      <c r="AO48">
        <v>0</v>
      </c>
      <c r="AP48">
        <v>1.3755378</v>
      </c>
      <c r="AQ48">
        <v>0</v>
      </c>
      <c r="AR48">
        <v>7.4515584000000015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36.018020347806328</v>
      </c>
      <c r="BB48">
        <f t="shared" si="0"/>
        <v>793.89029330294181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9.4088854245999993</v>
      </c>
      <c r="L49">
        <v>554.07620600000007</v>
      </c>
      <c r="M49">
        <v>28.225600000000004</v>
      </c>
      <c r="N49">
        <v>36.243749999999991</v>
      </c>
      <c r="O49">
        <v>0</v>
      </c>
      <c r="P49">
        <v>31.897612499999997</v>
      </c>
      <c r="Q49">
        <v>6.6949313080000001</v>
      </c>
      <c r="R49">
        <v>13.005282680000001</v>
      </c>
      <c r="S49">
        <v>8.0964826799999994</v>
      </c>
      <c r="T49">
        <v>0</v>
      </c>
      <c r="U49">
        <v>25.695727199999997</v>
      </c>
      <c r="V49">
        <v>0</v>
      </c>
      <c r="W49">
        <v>0</v>
      </c>
      <c r="X49">
        <v>45.262887814748197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1.9662499999999998</v>
      </c>
      <c r="AG49">
        <v>13.270327200000001</v>
      </c>
      <c r="AH49">
        <v>0</v>
      </c>
      <c r="AI49">
        <v>0</v>
      </c>
      <c r="AJ49">
        <v>0</v>
      </c>
      <c r="AK49">
        <v>16.272739999999999</v>
      </c>
      <c r="AL49">
        <v>0</v>
      </c>
      <c r="AM49">
        <v>0</v>
      </c>
      <c r="AN49">
        <v>0.49737999999999999</v>
      </c>
      <c r="AO49">
        <v>0</v>
      </c>
      <c r="AP49">
        <v>1.3755378</v>
      </c>
      <c r="AQ49">
        <v>0</v>
      </c>
      <c r="AR49">
        <v>7.4515584000000015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34.907101849106269</v>
      </c>
      <c r="BB49">
        <f t="shared" si="0"/>
        <v>769.40400400624196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9.4088854245999993</v>
      </c>
      <c r="L50">
        <v>538.82445200000006</v>
      </c>
      <c r="M50">
        <v>28.225600000000004</v>
      </c>
      <c r="N50">
        <v>36.243749999999991</v>
      </c>
      <c r="O50">
        <v>0</v>
      </c>
      <c r="P50">
        <v>31.897612499999997</v>
      </c>
      <c r="Q50">
        <v>6.6949313080000001</v>
      </c>
      <c r="R50">
        <v>13.005282680000001</v>
      </c>
      <c r="S50">
        <v>8.0964826799999994</v>
      </c>
      <c r="T50">
        <v>0</v>
      </c>
      <c r="U50">
        <v>25.695727199999997</v>
      </c>
      <c r="V50">
        <v>0</v>
      </c>
      <c r="W50">
        <v>0</v>
      </c>
      <c r="X50">
        <v>45.262887814748197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1.9662499999999998</v>
      </c>
      <c r="AG50">
        <v>13.270327200000001</v>
      </c>
      <c r="AH50">
        <v>0</v>
      </c>
      <c r="AI50">
        <v>0</v>
      </c>
      <c r="AJ50">
        <v>0</v>
      </c>
      <c r="AK50">
        <v>16.272739999999999</v>
      </c>
      <c r="AL50">
        <v>0</v>
      </c>
      <c r="AM50">
        <v>0</v>
      </c>
      <c r="AN50">
        <v>0.49737999999999999</v>
      </c>
      <c r="AO50">
        <v>0</v>
      </c>
      <c r="AP50">
        <v>1.3755378</v>
      </c>
      <c r="AQ50">
        <v>0</v>
      </c>
      <c r="AR50">
        <v>6.0967295999999989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34.186376278306398</v>
      </c>
      <c r="BB50">
        <f t="shared" si="0"/>
        <v>753.51814677704192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9.4088854245999993</v>
      </c>
      <c r="L51">
        <v>578.36210000000005</v>
      </c>
      <c r="M51">
        <v>28.225600000000004</v>
      </c>
      <c r="N51">
        <v>36.243749999999991</v>
      </c>
      <c r="O51">
        <v>0</v>
      </c>
      <c r="P51">
        <v>31.897612499999997</v>
      </c>
      <c r="Q51">
        <v>6.6949313080000001</v>
      </c>
      <c r="R51">
        <v>13.005282680000001</v>
      </c>
      <c r="S51">
        <v>8.0964826799999994</v>
      </c>
      <c r="T51">
        <v>0</v>
      </c>
      <c r="U51">
        <v>25.695727199999997</v>
      </c>
      <c r="V51">
        <v>0</v>
      </c>
      <c r="W51">
        <v>0</v>
      </c>
      <c r="X51">
        <v>45.262887814748197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1.9662499999999998</v>
      </c>
      <c r="AG51">
        <v>13.270327200000001</v>
      </c>
      <c r="AH51">
        <v>0</v>
      </c>
      <c r="AI51">
        <v>0</v>
      </c>
      <c r="AJ51">
        <v>0</v>
      </c>
      <c r="AK51">
        <v>16.272739999999999</v>
      </c>
      <c r="AL51">
        <v>0</v>
      </c>
      <c r="AM51">
        <v>0</v>
      </c>
      <c r="AN51">
        <v>0.47825000000000001</v>
      </c>
      <c r="AO51">
        <v>0</v>
      </c>
      <c r="AP51">
        <v>1.3755378</v>
      </c>
      <c r="AQ51">
        <v>0</v>
      </c>
      <c r="AR51">
        <v>6.0967295999999989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35.901480201506338</v>
      </c>
      <c r="BB51">
        <f t="shared" si="0"/>
        <v>791.3215608538419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9.4088854245999993</v>
      </c>
      <c r="L52">
        <v>540.94127500000002</v>
      </c>
      <c r="M52">
        <v>28.225600000000004</v>
      </c>
      <c r="N52">
        <v>36.243749999999991</v>
      </c>
      <c r="O52">
        <v>0</v>
      </c>
      <c r="P52">
        <v>31.897612499999997</v>
      </c>
      <c r="Q52">
        <v>6.6949313080000001</v>
      </c>
      <c r="R52">
        <v>13.005282680000001</v>
      </c>
      <c r="S52">
        <v>8.0964826799999994</v>
      </c>
      <c r="T52">
        <v>0</v>
      </c>
      <c r="U52">
        <v>25.695727199999997</v>
      </c>
      <c r="V52">
        <v>0</v>
      </c>
      <c r="W52">
        <v>0</v>
      </c>
      <c r="X52">
        <v>45.262887814748197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1.9662499999999998</v>
      </c>
      <c r="AG52">
        <v>13.270327200000001</v>
      </c>
      <c r="AH52">
        <v>0</v>
      </c>
      <c r="AI52">
        <v>0</v>
      </c>
      <c r="AJ52">
        <v>0</v>
      </c>
      <c r="AK52">
        <v>16.272739999999999</v>
      </c>
      <c r="AL52">
        <v>0</v>
      </c>
      <c r="AM52">
        <v>0</v>
      </c>
      <c r="AN52">
        <v>0.47825000000000001</v>
      </c>
      <c r="AO52">
        <v>0</v>
      </c>
      <c r="AP52">
        <v>1.3755378</v>
      </c>
      <c r="AQ52">
        <v>0</v>
      </c>
      <c r="AR52">
        <v>6.0967295999999989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34.277416396506233</v>
      </c>
      <c r="BB52">
        <f t="shared" si="0"/>
        <v>755.52479965884197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8.860431160000001</v>
      </c>
      <c r="L53">
        <v>468.39358800000002</v>
      </c>
      <c r="M53">
        <v>28.225600000000004</v>
      </c>
      <c r="N53">
        <v>36.243749999999991</v>
      </c>
      <c r="O53">
        <v>0</v>
      </c>
      <c r="P53">
        <v>31.897612499999997</v>
      </c>
      <c r="Q53">
        <v>6.6212993080000002</v>
      </c>
      <c r="R53">
        <v>12.861976399999998</v>
      </c>
      <c r="S53">
        <v>8.006559600000001</v>
      </c>
      <c r="T53">
        <v>0</v>
      </c>
      <c r="U53">
        <v>25.695727199999997</v>
      </c>
      <c r="V53">
        <v>0</v>
      </c>
      <c r="W53">
        <v>0</v>
      </c>
      <c r="X53">
        <v>45.262887814748197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1.9662499999999998</v>
      </c>
      <c r="AG53">
        <v>13.270327200000001</v>
      </c>
      <c r="AH53">
        <v>0</v>
      </c>
      <c r="AI53">
        <v>0</v>
      </c>
      <c r="AJ53">
        <v>0</v>
      </c>
      <c r="AK53">
        <v>16.272739999999999</v>
      </c>
      <c r="AL53">
        <v>0</v>
      </c>
      <c r="AM53">
        <v>0</v>
      </c>
      <c r="AN53">
        <v>0.47825000000000001</v>
      </c>
      <c r="AO53">
        <v>0</v>
      </c>
      <c r="AP53">
        <v>1.3755378</v>
      </c>
      <c r="AQ53">
        <v>0</v>
      </c>
      <c r="AR53">
        <v>6.0967295999999989</v>
      </c>
      <c r="AS53">
        <v>4.8699468479999997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31.091726292006271</v>
      </c>
      <c r="BB53">
        <f t="shared" si="0"/>
        <v>685.30748713874186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8.3809311600000012</v>
      </c>
      <c r="L54">
        <v>410.96480000000003</v>
      </c>
      <c r="M54">
        <v>28.225600000000004</v>
      </c>
      <c r="N54">
        <v>36.243749999999991</v>
      </c>
      <c r="O54">
        <v>0</v>
      </c>
      <c r="P54">
        <v>31.897612499999997</v>
      </c>
      <c r="Q54">
        <v>6.6212993080000002</v>
      </c>
      <c r="R54">
        <v>12.861976399999998</v>
      </c>
      <c r="S54">
        <v>8.006559600000001</v>
      </c>
      <c r="T54">
        <v>0</v>
      </c>
      <c r="U54">
        <v>25.695727199999997</v>
      </c>
      <c r="V54">
        <v>0</v>
      </c>
      <c r="W54">
        <v>0</v>
      </c>
      <c r="X54">
        <v>45.262887814748197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1.9662499999999998</v>
      </c>
      <c r="AG54">
        <v>13.270327200000001</v>
      </c>
      <c r="AH54">
        <v>0</v>
      </c>
      <c r="AI54">
        <v>0</v>
      </c>
      <c r="AJ54">
        <v>0</v>
      </c>
      <c r="AK54">
        <v>16.272739999999999</v>
      </c>
      <c r="AL54">
        <v>0</v>
      </c>
      <c r="AM54">
        <v>0</v>
      </c>
      <c r="AN54">
        <v>0.47825000000000001</v>
      </c>
      <c r="AO54">
        <v>0</v>
      </c>
      <c r="AP54">
        <v>1.3755378</v>
      </c>
      <c r="AQ54">
        <v>0</v>
      </c>
      <c r="AR54">
        <v>6.0967295999999989</v>
      </c>
      <c r="AS54">
        <v>4.8699468479999997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28.578506592806242</v>
      </c>
      <c r="BB54">
        <f t="shared" si="0"/>
        <v>629.9124188379418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8.1150292300000011</v>
      </c>
      <c r="L55">
        <v>309.10930000000002</v>
      </c>
      <c r="M55">
        <v>28.225600000000004</v>
      </c>
      <c r="N55">
        <v>36.243749999999991</v>
      </c>
      <c r="O55">
        <v>0</v>
      </c>
      <c r="P55">
        <v>31.897612499999997</v>
      </c>
      <c r="Q55">
        <v>3.4520553079999998</v>
      </c>
      <c r="R55">
        <v>6.7857103599999995</v>
      </c>
      <c r="S55">
        <v>4.3291014000000008</v>
      </c>
      <c r="T55">
        <v>0</v>
      </c>
      <c r="U55">
        <v>25.695727199999997</v>
      </c>
      <c r="V55">
        <v>0</v>
      </c>
      <c r="W55">
        <v>0</v>
      </c>
      <c r="X55">
        <v>45.262887814748197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1.9662499999999998</v>
      </c>
      <c r="AG55">
        <v>13.270327200000001</v>
      </c>
      <c r="AH55">
        <v>0</v>
      </c>
      <c r="AI55">
        <v>0</v>
      </c>
      <c r="AJ55">
        <v>0</v>
      </c>
      <c r="AK55">
        <v>16.272739999999999</v>
      </c>
      <c r="AL55">
        <v>0</v>
      </c>
      <c r="AM55">
        <v>0</v>
      </c>
      <c r="AN55">
        <v>0.47825000000000001</v>
      </c>
      <c r="AO55">
        <v>0</v>
      </c>
      <c r="AP55">
        <v>1.9650539999999999</v>
      </c>
      <c r="AQ55">
        <v>0</v>
      </c>
      <c r="AR55">
        <v>6.0967295999999989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23.611165940206266</v>
      </c>
      <c r="BB55">
        <f t="shared" si="0"/>
        <v>520.42490552054198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8.1150292300000011</v>
      </c>
      <c r="L56">
        <v>313.53779999999995</v>
      </c>
      <c r="M56">
        <v>28.225600000000004</v>
      </c>
      <c r="N56">
        <v>36.243749999999991</v>
      </c>
      <c r="O56">
        <v>0</v>
      </c>
      <c r="P56">
        <v>31.897612499999997</v>
      </c>
      <c r="Q56">
        <v>3.4520553079999998</v>
      </c>
      <c r="R56">
        <v>6.7857103599999995</v>
      </c>
      <c r="S56">
        <v>4.3291014000000008</v>
      </c>
      <c r="T56">
        <v>0</v>
      </c>
      <c r="U56">
        <v>25.695727199999997</v>
      </c>
      <c r="V56">
        <v>0</v>
      </c>
      <c r="W56">
        <v>0</v>
      </c>
      <c r="X56">
        <v>45.262887814748197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1.9662499999999998</v>
      </c>
      <c r="AG56">
        <v>13.270327200000001</v>
      </c>
      <c r="AH56">
        <v>0</v>
      </c>
      <c r="AI56">
        <v>0</v>
      </c>
      <c r="AJ56">
        <v>0</v>
      </c>
      <c r="AK56">
        <v>16.272739999999999</v>
      </c>
      <c r="AL56">
        <v>0</v>
      </c>
      <c r="AM56">
        <v>0</v>
      </c>
      <c r="AN56">
        <v>0.47825000000000001</v>
      </c>
      <c r="AO56">
        <v>0</v>
      </c>
      <c r="AP56">
        <v>1.9650539999999999</v>
      </c>
      <c r="AQ56">
        <v>0</v>
      </c>
      <c r="AR56">
        <v>6.0967295999999989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23.803362840206209</v>
      </c>
      <c r="BB56">
        <f t="shared" si="0"/>
        <v>524.66120862054197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8.1150292300000011</v>
      </c>
      <c r="L57">
        <v>365.79410000000001</v>
      </c>
      <c r="M57">
        <v>28.225600000000004</v>
      </c>
      <c r="N57">
        <v>36.243749999999991</v>
      </c>
      <c r="O57">
        <v>0</v>
      </c>
      <c r="P57">
        <v>31.897612499999997</v>
      </c>
      <c r="Q57">
        <v>3.4520553079999998</v>
      </c>
      <c r="R57">
        <v>6.7857103599999995</v>
      </c>
      <c r="S57">
        <v>4.3291014000000008</v>
      </c>
      <c r="T57">
        <v>0</v>
      </c>
      <c r="U57">
        <v>25.695727199999997</v>
      </c>
      <c r="V57">
        <v>0</v>
      </c>
      <c r="W57">
        <v>0</v>
      </c>
      <c r="X57">
        <v>45.262887814748197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1.9662499999999998</v>
      </c>
      <c r="AG57">
        <v>13.270327200000001</v>
      </c>
      <c r="AH57">
        <v>0</v>
      </c>
      <c r="AI57">
        <v>0</v>
      </c>
      <c r="AJ57">
        <v>0</v>
      </c>
      <c r="AK57">
        <v>16.272739999999999</v>
      </c>
      <c r="AL57">
        <v>0</v>
      </c>
      <c r="AM57">
        <v>0</v>
      </c>
      <c r="AN57">
        <v>0.47825000000000001</v>
      </c>
      <c r="AO57">
        <v>0</v>
      </c>
      <c r="AP57">
        <v>1.9650539999999999</v>
      </c>
      <c r="AQ57">
        <v>0</v>
      </c>
      <c r="AR57">
        <v>12.3628128</v>
      </c>
      <c r="AS57">
        <v>6.1906103999999997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26.400550769806255</v>
      </c>
      <c r="BB57">
        <f t="shared" si="0"/>
        <v>581.90706744294187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8.2439311600000025</v>
      </c>
      <c r="L58">
        <v>381.73670000000004</v>
      </c>
      <c r="M58">
        <v>28.225600000000004</v>
      </c>
      <c r="N58">
        <v>36.243749999999991</v>
      </c>
      <c r="O58">
        <v>0</v>
      </c>
      <c r="P58">
        <v>31.897612499999997</v>
      </c>
      <c r="Q58">
        <v>5.5076153079999992</v>
      </c>
      <c r="R58">
        <v>10.775736399999998</v>
      </c>
      <c r="S58">
        <v>6.8131076000000004</v>
      </c>
      <c r="T58">
        <v>0</v>
      </c>
      <c r="U58">
        <v>25.695727199999997</v>
      </c>
      <c r="V58">
        <v>0</v>
      </c>
      <c r="W58">
        <v>0</v>
      </c>
      <c r="X58">
        <v>45.262887814748197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1.9662499999999998</v>
      </c>
      <c r="AG58">
        <v>13.270327200000001</v>
      </c>
      <c r="AH58">
        <v>0</v>
      </c>
      <c r="AI58">
        <v>0</v>
      </c>
      <c r="AJ58">
        <v>0</v>
      </c>
      <c r="AK58">
        <v>16.272739999999999</v>
      </c>
      <c r="AL58">
        <v>0</v>
      </c>
      <c r="AM58">
        <v>0</v>
      </c>
      <c r="AN58">
        <v>0.47825000000000001</v>
      </c>
      <c r="AO58">
        <v>0</v>
      </c>
      <c r="AP58">
        <v>1.9650539999999999</v>
      </c>
      <c r="AQ58">
        <v>0</v>
      </c>
      <c r="AR58">
        <v>12.3628128</v>
      </c>
      <c r="AS58">
        <v>6.1906103999999997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27.468238216406316</v>
      </c>
      <c r="BB58">
        <f t="shared" si="0"/>
        <v>605.4404741663418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8.2439311600000025</v>
      </c>
      <c r="L59">
        <v>362.25129999999996</v>
      </c>
      <c r="M59">
        <v>28.225600000000004</v>
      </c>
      <c r="N59">
        <v>36.243749999999991</v>
      </c>
      <c r="O59">
        <v>0</v>
      </c>
      <c r="P59">
        <v>31.897612499999997</v>
      </c>
      <c r="Q59">
        <v>5.4861393080000012</v>
      </c>
      <c r="R59">
        <v>10.775736399999998</v>
      </c>
      <c r="S59">
        <v>6.7793596000000003</v>
      </c>
      <c r="T59">
        <v>0</v>
      </c>
      <c r="U59">
        <v>25.695727199999997</v>
      </c>
      <c r="V59">
        <v>0</v>
      </c>
      <c r="W59">
        <v>0</v>
      </c>
      <c r="X59">
        <v>45.262887814748197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1.9662499999999998</v>
      </c>
      <c r="AG59">
        <v>13.270327200000001</v>
      </c>
      <c r="AH59">
        <v>0</v>
      </c>
      <c r="AI59">
        <v>0</v>
      </c>
      <c r="AJ59">
        <v>0</v>
      </c>
      <c r="AK59">
        <v>16.272739999999999</v>
      </c>
      <c r="AL59">
        <v>0</v>
      </c>
      <c r="AM59">
        <v>0</v>
      </c>
      <c r="AN59">
        <v>0.47825000000000001</v>
      </c>
      <c r="AO59">
        <v>0</v>
      </c>
      <c r="AP59">
        <v>1.9650539999999999</v>
      </c>
      <c r="AQ59">
        <v>0</v>
      </c>
      <c r="AR59">
        <v>12.3628128</v>
      </c>
      <c r="AS59">
        <v>6.6033177599999995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26.638086732406258</v>
      </c>
      <c r="BB59">
        <f t="shared" si="0"/>
        <v>587.14270901034183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8.2439311600000025</v>
      </c>
      <c r="L60">
        <v>348.08009999999996</v>
      </c>
      <c r="M60">
        <v>28.225600000000004</v>
      </c>
      <c r="N60">
        <v>36.243749999999991</v>
      </c>
      <c r="O60">
        <v>0</v>
      </c>
      <c r="P60">
        <v>31.897612499999997</v>
      </c>
      <c r="Q60">
        <v>5.4861393080000012</v>
      </c>
      <c r="R60">
        <v>10.775736399999998</v>
      </c>
      <c r="S60">
        <v>6.7793596000000003</v>
      </c>
      <c r="T60">
        <v>0</v>
      </c>
      <c r="U60">
        <v>25.695727199999997</v>
      </c>
      <c r="V60">
        <v>0</v>
      </c>
      <c r="W60">
        <v>0</v>
      </c>
      <c r="X60">
        <v>45.262887814748197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1.9662499999999998</v>
      </c>
      <c r="AG60">
        <v>13.270327200000001</v>
      </c>
      <c r="AH60">
        <v>0</v>
      </c>
      <c r="AI60">
        <v>0</v>
      </c>
      <c r="AJ60">
        <v>0</v>
      </c>
      <c r="AK60">
        <v>16.272739999999999</v>
      </c>
      <c r="AL60">
        <v>0</v>
      </c>
      <c r="AM60">
        <v>0</v>
      </c>
      <c r="AN60">
        <v>0.47825000000000001</v>
      </c>
      <c r="AO60">
        <v>0</v>
      </c>
      <c r="AP60">
        <v>1.9650539999999999</v>
      </c>
      <c r="AQ60">
        <v>0</v>
      </c>
      <c r="AR60">
        <v>7.4515584000000015</v>
      </c>
      <c r="AS60">
        <v>4.9524883199999987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25.738262189206203</v>
      </c>
      <c r="BB60">
        <f t="shared" si="0"/>
        <v>567.30924971354182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8.2439311600000025</v>
      </c>
      <c r="L61">
        <v>372.87970000000001</v>
      </c>
      <c r="M61">
        <v>28.225600000000004</v>
      </c>
      <c r="N61">
        <v>36.243749999999991</v>
      </c>
      <c r="O61">
        <v>0</v>
      </c>
      <c r="P61">
        <v>31.897612499999997</v>
      </c>
      <c r="Q61">
        <v>5.4861393080000012</v>
      </c>
      <c r="R61">
        <v>10.775736399999998</v>
      </c>
      <c r="S61">
        <v>6.7793596000000003</v>
      </c>
      <c r="T61">
        <v>0</v>
      </c>
      <c r="U61">
        <v>25.695727199999997</v>
      </c>
      <c r="V61">
        <v>0</v>
      </c>
      <c r="W61">
        <v>0</v>
      </c>
      <c r="X61">
        <v>36.835454928057551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1.9662499999999998</v>
      </c>
      <c r="AG61">
        <v>13.270327200000001</v>
      </c>
      <c r="AH61">
        <v>0</v>
      </c>
      <c r="AI61">
        <v>0</v>
      </c>
      <c r="AJ61">
        <v>0</v>
      </c>
      <c r="AK61">
        <v>16.272739999999999</v>
      </c>
      <c r="AL61">
        <v>0</v>
      </c>
      <c r="AM61">
        <v>0</v>
      </c>
      <c r="AN61">
        <v>0.47825000000000001</v>
      </c>
      <c r="AO61">
        <v>0</v>
      </c>
      <c r="AP61">
        <v>1.9650539999999999</v>
      </c>
      <c r="AQ61">
        <v>0</v>
      </c>
      <c r="AR61">
        <v>7.4515584000000015</v>
      </c>
      <c r="AS61">
        <v>4.9524883199999987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26.448814384601938</v>
      </c>
      <c r="BB61">
        <f t="shared" si="0"/>
        <v>582.97086463145547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8.2439311600000025</v>
      </c>
      <c r="L62">
        <v>371.99399999999997</v>
      </c>
      <c r="M62">
        <v>28.225600000000004</v>
      </c>
      <c r="N62">
        <v>36.243749999999991</v>
      </c>
      <c r="O62">
        <v>0</v>
      </c>
      <c r="P62">
        <v>31.897612499999997</v>
      </c>
      <c r="Q62">
        <v>5.4861393080000012</v>
      </c>
      <c r="R62">
        <v>10.775736399999998</v>
      </c>
      <c r="S62">
        <v>6.7793596000000003</v>
      </c>
      <c r="T62">
        <v>0</v>
      </c>
      <c r="U62">
        <v>25.695727199999997</v>
      </c>
      <c r="V62">
        <v>0</v>
      </c>
      <c r="W62">
        <v>0</v>
      </c>
      <c r="X62">
        <v>36.835454928057551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1.9662499999999998</v>
      </c>
      <c r="AG62">
        <v>13.270327200000001</v>
      </c>
      <c r="AH62">
        <v>0</v>
      </c>
      <c r="AI62">
        <v>0</v>
      </c>
      <c r="AJ62">
        <v>0</v>
      </c>
      <c r="AK62">
        <v>16.272739999999999</v>
      </c>
      <c r="AL62">
        <v>0</v>
      </c>
      <c r="AM62">
        <v>0</v>
      </c>
      <c r="AN62">
        <v>0.47825000000000001</v>
      </c>
      <c r="AO62">
        <v>0</v>
      </c>
      <c r="AP62">
        <v>1.9650539999999999</v>
      </c>
      <c r="AQ62">
        <v>0</v>
      </c>
      <c r="AR62">
        <v>7.4515584000000015</v>
      </c>
      <c r="AS62">
        <v>4.9524883199999987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26.410375004601939</v>
      </c>
      <c r="BB62">
        <f t="shared" si="0"/>
        <v>582.12360401145543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8.2439311600000025</v>
      </c>
      <c r="L63">
        <v>322.39479999999998</v>
      </c>
      <c r="M63">
        <v>28.225600000000004</v>
      </c>
      <c r="N63">
        <v>36.243749999999991</v>
      </c>
      <c r="O63">
        <v>0</v>
      </c>
      <c r="P63">
        <v>31.897612499999997</v>
      </c>
      <c r="Q63">
        <v>5.4861393080000012</v>
      </c>
      <c r="R63">
        <v>10.775736399999998</v>
      </c>
      <c r="S63">
        <v>6.7793596000000003</v>
      </c>
      <c r="T63">
        <v>0</v>
      </c>
      <c r="U63">
        <v>25.695727199999997</v>
      </c>
      <c r="V63">
        <v>0</v>
      </c>
      <c r="W63">
        <v>0</v>
      </c>
      <c r="X63">
        <v>36.835454928057551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1.9662499999999998</v>
      </c>
      <c r="AG63">
        <v>13.270327200000001</v>
      </c>
      <c r="AH63">
        <v>0</v>
      </c>
      <c r="AI63">
        <v>0</v>
      </c>
      <c r="AJ63">
        <v>0</v>
      </c>
      <c r="AK63">
        <v>16.272739999999999</v>
      </c>
      <c r="AL63">
        <v>0</v>
      </c>
      <c r="AM63">
        <v>0</v>
      </c>
      <c r="AN63">
        <v>0.47825000000000001</v>
      </c>
      <c r="AO63">
        <v>0</v>
      </c>
      <c r="AP63">
        <v>1.9650539999999999</v>
      </c>
      <c r="AQ63">
        <v>0</v>
      </c>
      <c r="AR63">
        <v>7.4515584000000015</v>
      </c>
      <c r="AS63">
        <v>4.9524883199999987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24.257769724601893</v>
      </c>
      <c r="BB63">
        <f t="shared" si="0"/>
        <v>534.67700929145553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8.2439311600000025</v>
      </c>
      <c r="L64">
        <v>371.10829999999999</v>
      </c>
      <c r="M64">
        <v>28.225600000000004</v>
      </c>
      <c r="N64">
        <v>36.243749999999991</v>
      </c>
      <c r="O64">
        <v>0</v>
      </c>
      <c r="P64">
        <v>31.897612499999997</v>
      </c>
      <c r="Q64">
        <v>5.4861393080000012</v>
      </c>
      <c r="R64">
        <v>10.775736399999998</v>
      </c>
      <c r="S64">
        <v>6.7793596000000003</v>
      </c>
      <c r="T64">
        <v>0</v>
      </c>
      <c r="U64">
        <v>25.695727199999997</v>
      </c>
      <c r="V64">
        <v>0</v>
      </c>
      <c r="W64">
        <v>0</v>
      </c>
      <c r="X64">
        <v>45.262887814748197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1.9662499999999998</v>
      </c>
      <c r="AG64">
        <v>13.270327200000001</v>
      </c>
      <c r="AH64">
        <v>0</v>
      </c>
      <c r="AI64">
        <v>0</v>
      </c>
      <c r="AJ64">
        <v>0</v>
      </c>
      <c r="AK64">
        <v>16.272739999999999</v>
      </c>
      <c r="AL64">
        <v>0</v>
      </c>
      <c r="AM64">
        <v>0</v>
      </c>
      <c r="AN64">
        <v>0.47825000000000001</v>
      </c>
      <c r="AO64">
        <v>0</v>
      </c>
      <c r="AP64">
        <v>1.9650539999999999</v>
      </c>
      <c r="AQ64">
        <v>0</v>
      </c>
      <c r="AR64">
        <v>7.4515584000000015</v>
      </c>
      <c r="AS64">
        <v>4.9524883199999987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26.737686069206198</v>
      </c>
      <c r="BB64">
        <f t="shared" si="0"/>
        <v>589.33802583354179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8.2439311600000025</v>
      </c>
      <c r="L65">
        <v>424.25029999999998</v>
      </c>
      <c r="M65">
        <v>28.225600000000004</v>
      </c>
      <c r="N65">
        <v>36.243749999999991</v>
      </c>
      <c r="O65">
        <v>0</v>
      </c>
      <c r="P65">
        <v>31.897612499999997</v>
      </c>
      <c r="Q65">
        <v>5.4861393080000012</v>
      </c>
      <c r="R65">
        <v>10.775736399999998</v>
      </c>
      <c r="S65">
        <v>6.7793596000000003</v>
      </c>
      <c r="T65">
        <v>0</v>
      </c>
      <c r="U65">
        <v>25.695727199999997</v>
      </c>
      <c r="V65">
        <v>0</v>
      </c>
      <c r="W65">
        <v>0</v>
      </c>
      <c r="X65">
        <v>45.262887814748197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1.9662499999999998</v>
      </c>
      <c r="AG65">
        <v>13.270327200000001</v>
      </c>
      <c r="AH65">
        <v>0</v>
      </c>
      <c r="AI65">
        <v>0</v>
      </c>
      <c r="AJ65">
        <v>0</v>
      </c>
      <c r="AK65">
        <v>16.272739999999999</v>
      </c>
      <c r="AL65">
        <v>0</v>
      </c>
      <c r="AM65">
        <v>0</v>
      </c>
      <c r="AN65">
        <v>0.47825000000000001</v>
      </c>
      <c r="AO65">
        <v>0</v>
      </c>
      <c r="AP65">
        <v>1.9650539999999999</v>
      </c>
      <c r="AQ65">
        <v>0</v>
      </c>
      <c r="AR65">
        <v>7.4515584000000015</v>
      </c>
      <c r="AS65">
        <v>4.9524883199999987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29.044048869206186</v>
      </c>
      <c r="BB65">
        <f t="shared" si="0"/>
        <v>640.17366303354186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8.2439311600000025</v>
      </c>
      <c r="L66">
        <v>433.10730000000001</v>
      </c>
      <c r="M66">
        <v>28.225600000000004</v>
      </c>
      <c r="N66">
        <v>36.243749999999991</v>
      </c>
      <c r="O66">
        <v>0</v>
      </c>
      <c r="P66">
        <v>31.897612499999997</v>
      </c>
      <c r="Q66">
        <v>5.4861393080000012</v>
      </c>
      <c r="R66">
        <v>10.775736399999998</v>
      </c>
      <c r="S66">
        <v>6.7793596000000003</v>
      </c>
      <c r="T66">
        <v>0</v>
      </c>
      <c r="U66">
        <v>25.695727199999997</v>
      </c>
      <c r="V66">
        <v>0</v>
      </c>
      <c r="W66">
        <v>0</v>
      </c>
      <c r="X66">
        <v>45.262887814748197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1.9662499999999998</v>
      </c>
      <c r="AG66">
        <v>13.270327200000001</v>
      </c>
      <c r="AH66">
        <v>0</v>
      </c>
      <c r="AI66">
        <v>0</v>
      </c>
      <c r="AJ66">
        <v>0</v>
      </c>
      <c r="AK66">
        <v>16.272739999999999</v>
      </c>
      <c r="AL66">
        <v>0</v>
      </c>
      <c r="AM66">
        <v>0</v>
      </c>
      <c r="AN66">
        <v>0.47825000000000001</v>
      </c>
      <c r="AO66">
        <v>0</v>
      </c>
      <c r="AP66">
        <v>1.9650539999999999</v>
      </c>
      <c r="AQ66">
        <v>0</v>
      </c>
      <c r="AR66">
        <v>7.4515584000000015</v>
      </c>
      <c r="AS66">
        <v>4.9524883199999987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29.428442669206241</v>
      </c>
      <c r="BB66">
        <f t="shared" si="0"/>
        <v>648.64626923354194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8.1963921600000003</v>
      </c>
      <c r="L67">
        <v>397.67929999999996</v>
      </c>
      <c r="M67">
        <v>28.225600000000004</v>
      </c>
      <c r="N67">
        <v>36.243749999999991</v>
      </c>
      <c r="O67">
        <v>0</v>
      </c>
      <c r="P67">
        <v>31.897612499999997</v>
      </c>
      <c r="Q67">
        <v>5.4646633079999996</v>
      </c>
      <c r="R67">
        <v>10.729716400000001</v>
      </c>
      <c r="S67">
        <v>6.7486796</v>
      </c>
      <c r="T67">
        <v>0</v>
      </c>
      <c r="U67">
        <v>25.695727199999997</v>
      </c>
      <c r="V67">
        <v>0</v>
      </c>
      <c r="W67">
        <v>0</v>
      </c>
      <c r="X67">
        <v>45.262887814748197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1.9662499999999998</v>
      </c>
      <c r="AG67">
        <v>13.270327200000001</v>
      </c>
      <c r="AH67">
        <v>0</v>
      </c>
      <c r="AI67">
        <v>0</v>
      </c>
      <c r="AJ67">
        <v>0</v>
      </c>
      <c r="AK67">
        <v>16.272739999999999</v>
      </c>
      <c r="AL67">
        <v>0</v>
      </c>
      <c r="AM67">
        <v>0</v>
      </c>
      <c r="AN67">
        <v>0.47825000000000001</v>
      </c>
      <c r="AO67">
        <v>0</v>
      </c>
      <c r="AP67">
        <v>1.9650539999999999</v>
      </c>
      <c r="AQ67">
        <v>4.6005399999999987</v>
      </c>
      <c r="AR67">
        <v>10.161216</v>
      </c>
      <c r="AS67">
        <v>6.1906103999999997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28.255540684136353</v>
      </c>
      <c r="BB67">
        <f t="shared" si="0"/>
        <v>622.79377589861156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8.3809311600000012</v>
      </c>
      <c r="L68">
        <v>468.53529999999995</v>
      </c>
      <c r="M68">
        <v>28.225600000000004</v>
      </c>
      <c r="N68">
        <v>36.243749999999991</v>
      </c>
      <c r="O68">
        <v>0</v>
      </c>
      <c r="P68">
        <v>31.897612499999997</v>
      </c>
      <c r="Q68">
        <v>5.4646633079999996</v>
      </c>
      <c r="R68">
        <v>10.729716400000001</v>
      </c>
      <c r="S68">
        <v>6.7486796</v>
      </c>
      <c r="T68">
        <v>0</v>
      </c>
      <c r="U68">
        <v>25.695727199999997</v>
      </c>
      <c r="V68">
        <v>0</v>
      </c>
      <c r="W68">
        <v>0</v>
      </c>
      <c r="X68">
        <v>45.262887814748197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1.9662499999999998</v>
      </c>
      <c r="AG68">
        <v>13.270327200000001</v>
      </c>
      <c r="AH68">
        <v>0</v>
      </c>
      <c r="AI68">
        <v>0</v>
      </c>
      <c r="AJ68">
        <v>0</v>
      </c>
      <c r="AK68">
        <v>16.272739999999999</v>
      </c>
      <c r="AL68">
        <v>0</v>
      </c>
      <c r="AM68">
        <v>0</v>
      </c>
      <c r="AN68">
        <v>0.47825000000000001</v>
      </c>
      <c r="AO68">
        <v>0</v>
      </c>
      <c r="AP68">
        <v>1.9650539999999999</v>
      </c>
      <c r="AQ68">
        <v>9.0850999999999988</v>
      </c>
      <c r="AR68">
        <v>10.161216</v>
      </c>
      <c r="AS68">
        <v>6.1906103999999997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31.533329858006237</v>
      </c>
      <c r="BB68">
        <f t="shared" ref="BB68:BB99" si="1">SUM(B68:AZ68)-BA68</f>
        <v>695.04108572474172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8.7919311600000007</v>
      </c>
      <c r="L69">
        <v>486.24929999999995</v>
      </c>
      <c r="M69">
        <v>28.225600000000004</v>
      </c>
      <c r="N69">
        <v>36.243749999999991</v>
      </c>
      <c r="O69">
        <v>0</v>
      </c>
      <c r="P69">
        <v>31.897612499999997</v>
      </c>
      <c r="Q69">
        <v>5.4646633079999996</v>
      </c>
      <c r="R69">
        <v>10.729716400000001</v>
      </c>
      <c r="S69">
        <v>6.7486796</v>
      </c>
      <c r="T69">
        <v>0</v>
      </c>
      <c r="U69">
        <v>25.695727199999997</v>
      </c>
      <c r="V69">
        <v>0</v>
      </c>
      <c r="W69">
        <v>0</v>
      </c>
      <c r="X69">
        <v>45.262887814748197</v>
      </c>
      <c r="Y69">
        <v>0</v>
      </c>
      <c r="Z69">
        <v>0</v>
      </c>
      <c r="AA69">
        <v>0</v>
      </c>
      <c r="AB69">
        <v>0</v>
      </c>
      <c r="AC69">
        <v>2.9691613120000002</v>
      </c>
      <c r="AD69">
        <v>0</v>
      </c>
      <c r="AE69">
        <v>0</v>
      </c>
      <c r="AF69">
        <v>1.9662499999999998</v>
      </c>
      <c r="AG69">
        <v>13.270327200000001</v>
      </c>
      <c r="AH69">
        <v>7.17632812</v>
      </c>
      <c r="AI69">
        <v>0</v>
      </c>
      <c r="AJ69">
        <v>0</v>
      </c>
      <c r="AK69">
        <v>16.272739999999999</v>
      </c>
      <c r="AL69">
        <v>0</v>
      </c>
      <c r="AM69">
        <v>0</v>
      </c>
      <c r="AN69">
        <v>0.47825000000000001</v>
      </c>
      <c r="AO69">
        <v>0</v>
      </c>
      <c r="AP69">
        <v>1.3755378</v>
      </c>
      <c r="AQ69">
        <v>9.0850999999999988</v>
      </c>
      <c r="AR69">
        <v>10.161216</v>
      </c>
      <c r="AS69">
        <v>6.1906103999999997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32.734684030006179</v>
      </c>
      <c r="BB69">
        <f t="shared" si="1"/>
        <v>721.52070478474172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9.4088854245999993</v>
      </c>
      <c r="L70">
        <v>504.84899999999993</v>
      </c>
      <c r="M70">
        <v>28.225600000000004</v>
      </c>
      <c r="N70">
        <v>36.243749999999991</v>
      </c>
      <c r="O70">
        <v>0</v>
      </c>
      <c r="P70">
        <v>31.897612499999997</v>
      </c>
      <c r="Q70">
        <v>6.6949313080000001</v>
      </c>
      <c r="R70">
        <v>13.005282680000001</v>
      </c>
      <c r="S70">
        <v>8.0964826799999994</v>
      </c>
      <c r="T70">
        <v>0</v>
      </c>
      <c r="U70">
        <v>25.695727199999997</v>
      </c>
      <c r="V70">
        <v>0</v>
      </c>
      <c r="W70">
        <v>0</v>
      </c>
      <c r="X70">
        <v>45.262887814748197</v>
      </c>
      <c r="Y70">
        <v>0</v>
      </c>
      <c r="Z70">
        <v>0</v>
      </c>
      <c r="AA70">
        <v>0</v>
      </c>
      <c r="AB70">
        <v>0</v>
      </c>
      <c r="AC70">
        <v>2.9691613120000002</v>
      </c>
      <c r="AD70">
        <v>2.7964513200000005</v>
      </c>
      <c r="AE70">
        <v>0</v>
      </c>
      <c r="AF70">
        <v>1.9662499999999998</v>
      </c>
      <c r="AG70">
        <v>13.270327200000001</v>
      </c>
      <c r="AH70">
        <v>14.35265624</v>
      </c>
      <c r="AI70">
        <v>0</v>
      </c>
      <c r="AJ70">
        <v>0</v>
      </c>
      <c r="AK70">
        <v>16.272739999999999</v>
      </c>
      <c r="AL70">
        <v>0</v>
      </c>
      <c r="AM70">
        <v>0</v>
      </c>
      <c r="AN70">
        <v>0.47825000000000001</v>
      </c>
      <c r="AO70">
        <v>0</v>
      </c>
      <c r="AP70">
        <v>1.2969356399999998</v>
      </c>
      <c r="AQ70">
        <v>14.323529999999998</v>
      </c>
      <c r="AR70">
        <v>10.161216</v>
      </c>
      <c r="AS70">
        <v>6.1906103999999997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34.436089682141159</v>
      </c>
      <c r="BB70">
        <f t="shared" si="1"/>
        <v>759.02219803720686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9.408431160000001</v>
      </c>
      <c r="L71">
        <v>469.42099999999999</v>
      </c>
      <c r="M71">
        <v>28.225600000000004</v>
      </c>
      <c r="N71">
        <v>36.243749999999991</v>
      </c>
      <c r="O71">
        <v>0</v>
      </c>
      <c r="P71">
        <v>31.897612499999997</v>
      </c>
      <c r="Q71">
        <v>6.6949313080000001</v>
      </c>
      <c r="R71">
        <v>13.005282680000001</v>
      </c>
      <c r="S71">
        <v>8.0964826799999994</v>
      </c>
      <c r="T71">
        <v>0</v>
      </c>
      <c r="U71">
        <v>25.695727199999997</v>
      </c>
      <c r="V71">
        <v>0</v>
      </c>
      <c r="W71">
        <v>0</v>
      </c>
      <c r="X71">
        <v>45.262887814748197</v>
      </c>
      <c r="Y71">
        <v>0</v>
      </c>
      <c r="Z71">
        <v>2.01070584</v>
      </c>
      <c r="AA71">
        <v>0</v>
      </c>
      <c r="AB71">
        <v>4.0405682719999998</v>
      </c>
      <c r="AC71">
        <v>5.9441828107999992</v>
      </c>
      <c r="AD71">
        <v>5.6058716895999998</v>
      </c>
      <c r="AE71">
        <v>1.1808732000000002</v>
      </c>
      <c r="AF71">
        <v>2.7224999999999997</v>
      </c>
      <c r="AG71">
        <v>13.270327200000001</v>
      </c>
      <c r="AH71">
        <v>21.528984360000003</v>
      </c>
      <c r="AI71">
        <v>0</v>
      </c>
      <c r="AJ71">
        <v>0</v>
      </c>
      <c r="AK71">
        <v>16.272739999999999</v>
      </c>
      <c r="AL71">
        <v>0</v>
      </c>
      <c r="AM71">
        <v>0</v>
      </c>
      <c r="AN71">
        <v>0.47825000000000001</v>
      </c>
      <c r="AO71">
        <v>0</v>
      </c>
      <c r="AP71">
        <v>1.2969356399999998</v>
      </c>
      <c r="AQ71">
        <v>19.098039999999997</v>
      </c>
      <c r="AR71">
        <v>10.161216</v>
      </c>
      <c r="AS71">
        <v>6.1906103999999997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34.014902601936399</v>
      </c>
      <c r="BB71">
        <f t="shared" si="1"/>
        <v>749.73860815321177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9.408431160000001</v>
      </c>
      <c r="L72">
        <v>534.07709999999997</v>
      </c>
      <c r="M72">
        <v>28.225600000000004</v>
      </c>
      <c r="N72">
        <v>36.243749999999991</v>
      </c>
      <c r="O72">
        <v>0</v>
      </c>
      <c r="P72">
        <v>31.897612499999997</v>
      </c>
      <c r="Q72">
        <v>6.6949313080000001</v>
      </c>
      <c r="R72">
        <v>13.005282680000001</v>
      </c>
      <c r="S72">
        <v>8.0964826799999994</v>
      </c>
      <c r="T72">
        <v>0</v>
      </c>
      <c r="U72">
        <v>25.695727199999997</v>
      </c>
      <c r="V72">
        <v>0</v>
      </c>
      <c r="W72">
        <v>0</v>
      </c>
      <c r="X72">
        <v>45.262887814748197</v>
      </c>
      <c r="Y72">
        <v>0</v>
      </c>
      <c r="Z72">
        <v>2.01070584</v>
      </c>
      <c r="AA72">
        <v>0</v>
      </c>
      <c r="AB72">
        <v>4.0405682719999998</v>
      </c>
      <c r="AC72">
        <v>5.9441828107999992</v>
      </c>
      <c r="AD72">
        <v>8.4088075343999993</v>
      </c>
      <c r="AE72">
        <v>4.3298683999999996</v>
      </c>
      <c r="AF72">
        <v>5.4450000000000003</v>
      </c>
      <c r="AG72">
        <v>13.270327200000001</v>
      </c>
      <c r="AH72">
        <v>28.70531248</v>
      </c>
      <c r="AI72">
        <v>0.78111280000000005</v>
      </c>
      <c r="AJ72">
        <v>0</v>
      </c>
      <c r="AK72">
        <v>16.272739999999999</v>
      </c>
      <c r="AL72">
        <v>0</v>
      </c>
      <c r="AM72">
        <v>0</v>
      </c>
      <c r="AN72">
        <v>0.47825000000000001</v>
      </c>
      <c r="AO72">
        <v>0</v>
      </c>
      <c r="AP72">
        <v>1.1397313200000001</v>
      </c>
      <c r="AQ72">
        <v>19.098039999999997</v>
      </c>
      <c r="AR72">
        <v>10.161216</v>
      </c>
      <c r="AS72">
        <v>6.1906103999999997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37.535977469059375</v>
      </c>
      <c r="BB72">
        <f t="shared" si="1"/>
        <v>827.34830093088874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9.408431160000001</v>
      </c>
      <c r="L73">
        <v>578.49716925000007</v>
      </c>
      <c r="M73">
        <v>28.225600000000004</v>
      </c>
      <c r="N73">
        <v>36.243749999999991</v>
      </c>
      <c r="O73">
        <v>0</v>
      </c>
      <c r="P73">
        <v>31.897612499999997</v>
      </c>
      <c r="Q73">
        <v>6.6949313080000001</v>
      </c>
      <c r="R73">
        <v>13.005282680000001</v>
      </c>
      <c r="S73">
        <v>8.0964826799999994</v>
      </c>
      <c r="T73">
        <v>0</v>
      </c>
      <c r="U73">
        <v>25.695727199999997</v>
      </c>
      <c r="V73">
        <v>0</v>
      </c>
      <c r="W73">
        <v>0</v>
      </c>
      <c r="X73">
        <v>45.262887814748197</v>
      </c>
      <c r="Y73">
        <v>0</v>
      </c>
      <c r="Z73">
        <v>4.0214116799999999</v>
      </c>
      <c r="AA73">
        <v>0</v>
      </c>
      <c r="AB73">
        <v>8.0811365439999996</v>
      </c>
      <c r="AC73">
        <v>5.9441828107999992</v>
      </c>
      <c r="AD73">
        <v>11.2117433792</v>
      </c>
      <c r="AE73">
        <v>15.167135380800001</v>
      </c>
      <c r="AF73">
        <v>9.3774999999999995</v>
      </c>
      <c r="AG73">
        <v>13.270327200000001</v>
      </c>
      <c r="AH73">
        <v>35.881640600000004</v>
      </c>
      <c r="AI73">
        <v>5.0772331999999993</v>
      </c>
      <c r="AJ73">
        <v>0</v>
      </c>
      <c r="AK73">
        <v>16.272739999999999</v>
      </c>
      <c r="AL73">
        <v>0</v>
      </c>
      <c r="AM73">
        <v>0</v>
      </c>
      <c r="AN73">
        <v>0.47825000000000001</v>
      </c>
      <c r="AO73">
        <v>0</v>
      </c>
      <c r="AP73">
        <v>1.1397313200000001</v>
      </c>
      <c r="AQ73">
        <v>19.098039999999997</v>
      </c>
      <c r="AR73">
        <v>7.4515584000000015</v>
      </c>
      <c r="AS73">
        <v>6.1906103999999997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40.869393876700364</v>
      </c>
      <c r="BB73">
        <f t="shared" si="1"/>
        <v>900.82172163084795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9.408431160000001</v>
      </c>
      <c r="L74">
        <v>578.49716925000007</v>
      </c>
      <c r="M74">
        <v>28.225600000000004</v>
      </c>
      <c r="N74">
        <v>36.243749999999991</v>
      </c>
      <c r="O74">
        <v>0</v>
      </c>
      <c r="P74">
        <v>31.897612499999997</v>
      </c>
      <c r="Q74">
        <v>6.6949313080000001</v>
      </c>
      <c r="R74">
        <v>13.005282680000001</v>
      </c>
      <c r="S74">
        <v>8.0964826799999994</v>
      </c>
      <c r="T74">
        <v>0</v>
      </c>
      <c r="U74">
        <v>25.695727199999997</v>
      </c>
      <c r="V74">
        <v>0</v>
      </c>
      <c r="W74">
        <v>0</v>
      </c>
      <c r="X74">
        <v>45.262887814748197</v>
      </c>
      <c r="Y74">
        <v>0</v>
      </c>
      <c r="Z74">
        <v>4.0214116799999999</v>
      </c>
      <c r="AA74">
        <v>0</v>
      </c>
      <c r="AB74">
        <v>12.121704816000001</v>
      </c>
      <c r="AC74">
        <v>5.9441828107999992</v>
      </c>
      <c r="AD74">
        <v>11.2117433792</v>
      </c>
      <c r="AE74">
        <v>15.167135380800001</v>
      </c>
      <c r="AF74">
        <v>9.3774999999999995</v>
      </c>
      <c r="AG74">
        <v>13.270327200000001</v>
      </c>
      <c r="AH74">
        <v>43.057968720000005</v>
      </c>
      <c r="AI74">
        <v>5.0772331999999993</v>
      </c>
      <c r="AJ74">
        <v>0</v>
      </c>
      <c r="AK74">
        <v>16.272739999999999</v>
      </c>
      <c r="AL74">
        <v>0</v>
      </c>
      <c r="AM74">
        <v>0</v>
      </c>
      <c r="AN74">
        <v>0.47825000000000001</v>
      </c>
      <c r="AO74">
        <v>0</v>
      </c>
      <c r="AP74">
        <v>1.1397313200000001</v>
      </c>
      <c r="AQ74">
        <v>19.098039999999997</v>
      </c>
      <c r="AR74">
        <v>7.4515584000000015</v>
      </c>
      <c r="AS74">
        <v>6.1906103999999997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41.356207242700371</v>
      </c>
      <c r="BB74">
        <f t="shared" si="1"/>
        <v>911.55180465684793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9.408431160000001</v>
      </c>
      <c r="L75">
        <v>578.49716925000007</v>
      </c>
      <c r="M75">
        <v>28.225600000000004</v>
      </c>
      <c r="N75">
        <v>36.243749999999991</v>
      </c>
      <c r="O75">
        <v>0</v>
      </c>
      <c r="P75">
        <v>31.897612499999997</v>
      </c>
      <c r="Q75">
        <v>6.6949313080000001</v>
      </c>
      <c r="R75">
        <v>13.005282680000001</v>
      </c>
      <c r="S75">
        <v>8.0964826799999994</v>
      </c>
      <c r="T75">
        <v>0</v>
      </c>
      <c r="U75">
        <v>25.695727199999997</v>
      </c>
      <c r="V75">
        <v>0</v>
      </c>
      <c r="W75">
        <v>0</v>
      </c>
      <c r="X75">
        <v>45.262887814748197</v>
      </c>
      <c r="Y75">
        <v>0</v>
      </c>
      <c r="Z75">
        <v>4.0214116799999999</v>
      </c>
      <c r="AA75">
        <v>0</v>
      </c>
      <c r="AB75">
        <v>12.121704816000001</v>
      </c>
      <c r="AC75">
        <v>5.9441828107999992</v>
      </c>
      <c r="AD75">
        <v>11.2117433792</v>
      </c>
      <c r="AE75">
        <v>15.167135380800001</v>
      </c>
      <c r="AF75">
        <v>9.3774999999999995</v>
      </c>
      <c r="AG75">
        <v>13.270327200000001</v>
      </c>
      <c r="AH75">
        <v>43.057968720000005</v>
      </c>
      <c r="AI75">
        <v>5.0772331999999993</v>
      </c>
      <c r="AJ75">
        <v>0</v>
      </c>
      <c r="AK75">
        <v>16.272739999999999</v>
      </c>
      <c r="AL75">
        <v>0</v>
      </c>
      <c r="AM75">
        <v>0</v>
      </c>
      <c r="AN75">
        <v>0.47825000000000001</v>
      </c>
      <c r="AO75">
        <v>0</v>
      </c>
      <c r="AP75">
        <v>0.94322591999999983</v>
      </c>
      <c r="AQ75">
        <v>19.098039999999997</v>
      </c>
      <c r="AR75">
        <v>7.4515584000000015</v>
      </c>
      <c r="AS75">
        <v>6.1906103999999997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41.347678816300366</v>
      </c>
      <c r="BB75">
        <f t="shared" si="1"/>
        <v>911.36382768324802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9.408431160000001</v>
      </c>
      <c r="L76">
        <v>578.49716925000007</v>
      </c>
      <c r="M76">
        <v>28.225600000000004</v>
      </c>
      <c r="N76">
        <v>36.243749999999991</v>
      </c>
      <c r="O76">
        <v>0</v>
      </c>
      <c r="P76">
        <v>31.897612499999997</v>
      </c>
      <c r="Q76">
        <v>6.6949313080000001</v>
      </c>
      <c r="R76">
        <v>13.005282680000001</v>
      </c>
      <c r="S76">
        <v>8.0964826799999994</v>
      </c>
      <c r="T76">
        <v>0</v>
      </c>
      <c r="U76">
        <v>25.695727199999997</v>
      </c>
      <c r="V76">
        <v>0</v>
      </c>
      <c r="W76">
        <v>0</v>
      </c>
      <c r="X76">
        <v>45.262887814748197</v>
      </c>
      <c r="Y76">
        <v>0</v>
      </c>
      <c r="Z76">
        <v>4.0214116799999999</v>
      </c>
      <c r="AA76">
        <v>0</v>
      </c>
      <c r="AB76">
        <v>12.121704816000001</v>
      </c>
      <c r="AC76">
        <v>5.9441828107999992</v>
      </c>
      <c r="AD76">
        <v>11.2117433792</v>
      </c>
      <c r="AE76">
        <v>15.167135380800001</v>
      </c>
      <c r="AF76">
        <v>9.3774999999999995</v>
      </c>
      <c r="AG76">
        <v>13.270327200000001</v>
      </c>
      <c r="AH76">
        <v>43.057968720000005</v>
      </c>
      <c r="AI76">
        <v>5.0772331999999993</v>
      </c>
      <c r="AJ76">
        <v>0</v>
      </c>
      <c r="AK76">
        <v>16.272739999999999</v>
      </c>
      <c r="AL76">
        <v>0</v>
      </c>
      <c r="AM76">
        <v>0</v>
      </c>
      <c r="AN76">
        <v>0.47825000000000001</v>
      </c>
      <c r="AO76">
        <v>0</v>
      </c>
      <c r="AP76">
        <v>0.94322591999999983</v>
      </c>
      <c r="AQ76">
        <v>19.098039999999997</v>
      </c>
      <c r="AR76">
        <v>7.4515584000000015</v>
      </c>
      <c r="AS76">
        <v>6.1906103999999997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41.347678816300366</v>
      </c>
      <c r="BB76">
        <f t="shared" si="1"/>
        <v>911.36382768324802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9.408431160000001</v>
      </c>
      <c r="L77">
        <v>578.49716925000007</v>
      </c>
      <c r="M77">
        <v>28.225600000000004</v>
      </c>
      <c r="N77">
        <v>36.243749999999991</v>
      </c>
      <c r="O77">
        <v>0</v>
      </c>
      <c r="P77">
        <v>31.897612499999997</v>
      </c>
      <c r="Q77">
        <v>6.6949313080000001</v>
      </c>
      <c r="R77">
        <v>13.005282680000001</v>
      </c>
      <c r="S77">
        <v>8.0964826799999994</v>
      </c>
      <c r="T77">
        <v>0</v>
      </c>
      <c r="U77">
        <v>25.695727199999997</v>
      </c>
      <c r="V77">
        <v>0</v>
      </c>
      <c r="W77">
        <v>0</v>
      </c>
      <c r="X77">
        <v>45.262887814748197</v>
      </c>
      <c r="Y77">
        <v>0</v>
      </c>
      <c r="Z77">
        <v>4.0214116799999999</v>
      </c>
      <c r="AA77">
        <v>0</v>
      </c>
      <c r="AB77">
        <v>12.121704816000001</v>
      </c>
      <c r="AC77">
        <v>5.9441828107999992</v>
      </c>
      <c r="AD77">
        <v>11.2117433792</v>
      </c>
      <c r="AE77">
        <v>15.167135380800001</v>
      </c>
      <c r="AF77">
        <v>9.3774999999999995</v>
      </c>
      <c r="AG77">
        <v>13.270327200000001</v>
      </c>
      <c r="AH77">
        <v>43.057968720000005</v>
      </c>
      <c r="AI77">
        <v>5.0772331999999993</v>
      </c>
      <c r="AJ77">
        <v>0</v>
      </c>
      <c r="AK77">
        <v>16.272739999999999</v>
      </c>
      <c r="AL77">
        <v>0</v>
      </c>
      <c r="AM77">
        <v>0</v>
      </c>
      <c r="AN77">
        <v>0.47825000000000001</v>
      </c>
      <c r="AO77">
        <v>0</v>
      </c>
      <c r="AP77">
        <v>0.94322591999999983</v>
      </c>
      <c r="AQ77">
        <v>19.098039999999997</v>
      </c>
      <c r="AR77">
        <v>7.4515584000000015</v>
      </c>
      <c r="AS77">
        <v>5.3651956799999994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41.311855927900368</v>
      </c>
      <c r="BB77">
        <f t="shared" si="1"/>
        <v>910.57423585164804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9.408431160000001</v>
      </c>
      <c r="L78">
        <v>578.49716925000007</v>
      </c>
      <c r="M78">
        <v>28.225600000000004</v>
      </c>
      <c r="N78">
        <v>36.243749999999991</v>
      </c>
      <c r="O78">
        <v>0</v>
      </c>
      <c r="P78">
        <v>31.897612499999997</v>
      </c>
      <c r="Q78">
        <v>6.6949313080000001</v>
      </c>
      <c r="R78">
        <v>13.005282680000001</v>
      </c>
      <c r="S78">
        <v>8.0964826799999994</v>
      </c>
      <c r="T78">
        <v>0</v>
      </c>
      <c r="U78">
        <v>25.695727199999997</v>
      </c>
      <c r="V78">
        <v>0</v>
      </c>
      <c r="W78">
        <v>0</v>
      </c>
      <c r="X78">
        <v>45.262887814748197</v>
      </c>
      <c r="Y78">
        <v>0</v>
      </c>
      <c r="Z78">
        <v>4.0214116799999999</v>
      </c>
      <c r="AA78">
        <v>0</v>
      </c>
      <c r="AB78">
        <v>8.0811365439999996</v>
      </c>
      <c r="AC78">
        <v>5.9441828107999992</v>
      </c>
      <c r="AD78">
        <v>11.2117433792</v>
      </c>
      <c r="AE78">
        <v>15.167135380800001</v>
      </c>
      <c r="AF78">
        <v>9.3774999999999995</v>
      </c>
      <c r="AG78">
        <v>13.270327200000001</v>
      </c>
      <c r="AH78">
        <v>43.057968720000005</v>
      </c>
      <c r="AI78">
        <v>5.0772331999999993</v>
      </c>
      <c r="AJ78">
        <v>0</v>
      </c>
      <c r="AK78">
        <v>16.272739999999999</v>
      </c>
      <c r="AL78">
        <v>0</v>
      </c>
      <c r="AM78">
        <v>0</v>
      </c>
      <c r="AN78">
        <v>0.47825000000000001</v>
      </c>
      <c r="AO78">
        <v>0</v>
      </c>
      <c r="AP78">
        <v>0.94322591999999983</v>
      </c>
      <c r="AQ78">
        <v>19.098039999999997</v>
      </c>
      <c r="AR78">
        <v>7.4515584000000015</v>
      </c>
      <c r="AS78">
        <v>5.3651956799999994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41.136495183900365</v>
      </c>
      <c r="BB78">
        <f t="shared" si="1"/>
        <v>906.70902832364789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9.408431160000001</v>
      </c>
      <c r="L79">
        <v>558.87670000000003</v>
      </c>
      <c r="M79">
        <v>28.225600000000004</v>
      </c>
      <c r="N79">
        <v>36.243749999999991</v>
      </c>
      <c r="O79">
        <v>0</v>
      </c>
      <c r="P79">
        <v>31.897612499999997</v>
      </c>
      <c r="Q79">
        <v>6.6949313080000001</v>
      </c>
      <c r="R79">
        <v>13.005282680000001</v>
      </c>
      <c r="S79">
        <v>8.0964826799999994</v>
      </c>
      <c r="T79">
        <v>0</v>
      </c>
      <c r="U79">
        <v>25.695727199999997</v>
      </c>
      <c r="V79">
        <v>0</v>
      </c>
      <c r="W79">
        <v>0</v>
      </c>
      <c r="X79">
        <v>45.262887814748197</v>
      </c>
      <c r="Y79">
        <v>0</v>
      </c>
      <c r="Z79">
        <v>4.0214116799999999</v>
      </c>
      <c r="AA79">
        <v>0</v>
      </c>
      <c r="AB79">
        <v>4.0405682719999998</v>
      </c>
      <c r="AC79">
        <v>5.9441828107999992</v>
      </c>
      <c r="AD79">
        <v>8.4088075343999993</v>
      </c>
      <c r="AE79">
        <v>4.3298683999999996</v>
      </c>
      <c r="AF79">
        <v>5.4450000000000003</v>
      </c>
      <c r="AG79">
        <v>13.270327200000001</v>
      </c>
      <c r="AH79">
        <v>35.881640600000004</v>
      </c>
      <c r="AI79">
        <v>0.78111280000000005</v>
      </c>
      <c r="AJ79">
        <v>0</v>
      </c>
      <c r="AK79">
        <v>16.272739999999999</v>
      </c>
      <c r="AL79">
        <v>0</v>
      </c>
      <c r="AM79">
        <v>0</v>
      </c>
      <c r="AN79">
        <v>0.47825000000000001</v>
      </c>
      <c r="AO79">
        <v>0</v>
      </c>
      <c r="AP79">
        <v>0.94322591999999983</v>
      </c>
      <c r="AQ79">
        <v>19.040049999999997</v>
      </c>
      <c r="AR79">
        <v>6.0967295999999989</v>
      </c>
      <c r="AS79">
        <v>5.3651956799999994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38.787730537129249</v>
      </c>
      <c r="BB79">
        <f t="shared" si="1"/>
        <v>854.93878530281893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9.408431160000001</v>
      </c>
      <c r="L80">
        <v>567.73369999999989</v>
      </c>
      <c r="M80">
        <v>28.225600000000004</v>
      </c>
      <c r="N80">
        <v>36.243749999999991</v>
      </c>
      <c r="O80">
        <v>0</v>
      </c>
      <c r="P80">
        <v>31.897612499999997</v>
      </c>
      <c r="Q80">
        <v>6.6949313080000001</v>
      </c>
      <c r="R80">
        <v>13.005282680000001</v>
      </c>
      <c r="S80">
        <v>8.0964826799999994</v>
      </c>
      <c r="T80">
        <v>0</v>
      </c>
      <c r="U80">
        <v>25.695727199999997</v>
      </c>
      <c r="V80">
        <v>0</v>
      </c>
      <c r="W80">
        <v>0</v>
      </c>
      <c r="X80">
        <v>45.262887814748197</v>
      </c>
      <c r="Y80">
        <v>0</v>
      </c>
      <c r="Z80">
        <v>4.0214116799999999</v>
      </c>
      <c r="AA80">
        <v>0</v>
      </c>
      <c r="AB80">
        <v>0</v>
      </c>
      <c r="AC80">
        <v>5.9441828107999992</v>
      </c>
      <c r="AD80">
        <v>5.6058716895999998</v>
      </c>
      <c r="AE80">
        <v>4.3298683999999996</v>
      </c>
      <c r="AF80">
        <v>5.4450000000000003</v>
      </c>
      <c r="AG80">
        <v>13.270327200000001</v>
      </c>
      <c r="AH80">
        <v>28.70531248</v>
      </c>
      <c r="AI80">
        <v>0</v>
      </c>
      <c r="AJ80">
        <v>0</v>
      </c>
      <c r="AK80">
        <v>16.272739999999999</v>
      </c>
      <c r="AL80">
        <v>0</v>
      </c>
      <c r="AM80">
        <v>0</v>
      </c>
      <c r="AN80">
        <v>0.47825000000000001</v>
      </c>
      <c r="AO80">
        <v>0</v>
      </c>
      <c r="AP80">
        <v>1.0218280799999999</v>
      </c>
      <c r="AQ80">
        <v>18.653449999999996</v>
      </c>
      <c r="AR80">
        <v>6.0967295999999989</v>
      </c>
      <c r="AS80">
        <v>5.3651956799999994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38.516396240329129</v>
      </c>
      <c r="BB80">
        <f t="shared" si="1"/>
        <v>848.95817672281896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9.408431160000001</v>
      </c>
      <c r="L81">
        <v>578.49716925000007</v>
      </c>
      <c r="M81">
        <v>28.225600000000004</v>
      </c>
      <c r="N81">
        <v>36.243749999999991</v>
      </c>
      <c r="O81">
        <v>0</v>
      </c>
      <c r="P81">
        <v>31.897612499999997</v>
      </c>
      <c r="Q81">
        <v>6.6949313080000001</v>
      </c>
      <c r="R81">
        <v>13.005282680000001</v>
      </c>
      <c r="S81">
        <v>8.0964826799999994</v>
      </c>
      <c r="T81">
        <v>0</v>
      </c>
      <c r="U81">
        <v>25.695727199999997</v>
      </c>
      <c r="V81">
        <v>0</v>
      </c>
      <c r="W81">
        <v>0</v>
      </c>
      <c r="X81">
        <v>45.262887814748197</v>
      </c>
      <c r="Y81">
        <v>0</v>
      </c>
      <c r="Z81">
        <v>4.0214116799999999</v>
      </c>
      <c r="AA81">
        <v>0</v>
      </c>
      <c r="AB81">
        <v>0</v>
      </c>
      <c r="AC81">
        <v>2.9691613120000002</v>
      </c>
      <c r="AD81">
        <v>2.8029358447999999</v>
      </c>
      <c r="AE81">
        <v>1.1808732000000002</v>
      </c>
      <c r="AF81">
        <v>2.7829999999999995</v>
      </c>
      <c r="AG81">
        <v>13.270327200000001</v>
      </c>
      <c r="AH81">
        <v>21.528984360000003</v>
      </c>
      <c r="AI81">
        <v>0</v>
      </c>
      <c r="AJ81">
        <v>0</v>
      </c>
      <c r="AK81">
        <v>16.272739999999999</v>
      </c>
      <c r="AL81">
        <v>0</v>
      </c>
      <c r="AM81">
        <v>0</v>
      </c>
      <c r="AN81">
        <v>0.47825000000000001</v>
      </c>
      <c r="AO81">
        <v>0</v>
      </c>
      <c r="AP81">
        <v>1.0218280799999999</v>
      </c>
      <c r="AQ81">
        <v>18.653449999999996</v>
      </c>
      <c r="AR81">
        <v>6.0967295999999989</v>
      </c>
      <c r="AS81">
        <v>4.9524883199999987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38.151205885744652</v>
      </c>
      <c r="BB81">
        <f t="shared" si="1"/>
        <v>840.90884830380367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9.408431160000001</v>
      </c>
      <c r="L82">
        <v>567.73369999999989</v>
      </c>
      <c r="M82">
        <v>28.225600000000004</v>
      </c>
      <c r="N82">
        <v>36.243749999999991</v>
      </c>
      <c r="O82">
        <v>0</v>
      </c>
      <c r="P82">
        <v>31.897612499999997</v>
      </c>
      <c r="Q82">
        <v>6.6949313080000001</v>
      </c>
      <c r="R82">
        <v>13.005282680000001</v>
      </c>
      <c r="S82">
        <v>8.0964826799999994</v>
      </c>
      <c r="T82">
        <v>0</v>
      </c>
      <c r="U82">
        <v>25.695727199999997</v>
      </c>
      <c r="V82">
        <v>0</v>
      </c>
      <c r="W82">
        <v>0</v>
      </c>
      <c r="X82">
        <v>45.262887814748197</v>
      </c>
      <c r="Y82">
        <v>0</v>
      </c>
      <c r="Z82">
        <v>4.0214116799999999</v>
      </c>
      <c r="AA82">
        <v>0</v>
      </c>
      <c r="AB82">
        <v>0</v>
      </c>
      <c r="AC82">
        <v>0.97669780000000006</v>
      </c>
      <c r="AD82">
        <v>0</v>
      </c>
      <c r="AE82">
        <v>1.1808732000000002</v>
      </c>
      <c r="AF82">
        <v>2.7224999999999997</v>
      </c>
      <c r="AG82">
        <v>13.270327200000001</v>
      </c>
      <c r="AH82">
        <v>16.8512968</v>
      </c>
      <c r="AI82">
        <v>0</v>
      </c>
      <c r="AJ82">
        <v>0</v>
      </c>
      <c r="AK82">
        <v>16.272739999999999</v>
      </c>
      <c r="AL82">
        <v>0</v>
      </c>
      <c r="AM82">
        <v>0</v>
      </c>
      <c r="AN82">
        <v>0.47825000000000001</v>
      </c>
      <c r="AO82">
        <v>0</v>
      </c>
      <c r="AP82">
        <v>1.1790323999999999</v>
      </c>
      <c r="AQ82">
        <v>18.653449999999996</v>
      </c>
      <c r="AR82">
        <v>6.0967295999999989</v>
      </c>
      <c r="AS82">
        <v>4.9524883199999987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37.277136886806211</v>
      </c>
      <c r="BB82">
        <f t="shared" si="1"/>
        <v>821.64306545594184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9.408431160000001</v>
      </c>
      <c r="L83">
        <v>567.73369999999989</v>
      </c>
      <c r="M83">
        <v>28.225600000000004</v>
      </c>
      <c r="N83">
        <v>36.243749999999991</v>
      </c>
      <c r="O83">
        <v>0</v>
      </c>
      <c r="P83">
        <v>31.897612499999997</v>
      </c>
      <c r="Q83">
        <v>6.6949313080000001</v>
      </c>
      <c r="R83">
        <v>13.005282680000001</v>
      </c>
      <c r="S83">
        <v>8.0964826799999994</v>
      </c>
      <c r="T83">
        <v>0</v>
      </c>
      <c r="U83">
        <v>25.695727199999997</v>
      </c>
      <c r="V83">
        <v>0</v>
      </c>
      <c r="W83">
        <v>0</v>
      </c>
      <c r="X83">
        <v>45.262887814748197</v>
      </c>
      <c r="Y83">
        <v>0</v>
      </c>
      <c r="Z83">
        <v>2.01070584</v>
      </c>
      <c r="AA83">
        <v>0</v>
      </c>
      <c r="AB83">
        <v>0</v>
      </c>
      <c r="AC83">
        <v>0</v>
      </c>
      <c r="AD83">
        <v>0</v>
      </c>
      <c r="AE83">
        <v>1.1808732000000002</v>
      </c>
      <c r="AF83">
        <v>2.7224999999999997</v>
      </c>
      <c r="AG83">
        <v>13.270327200000001</v>
      </c>
      <c r="AH83">
        <v>7.17632812</v>
      </c>
      <c r="AI83">
        <v>0</v>
      </c>
      <c r="AJ83">
        <v>0</v>
      </c>
      <c r="AK83">
        <v>16.272739999999999</v>
      </c>
      <c r="AL83">
        <v>0</v>
      </c>
      <c r="AM83">
        <v>0</v>
      </c>
      <c r="AN83">
        <v>0.47825000000000001</v>
      </c>
      <c r="AO83">
        <v>0</v>
      </c>
      <c r="AP83">
        <v>1.1790323999999999</v>
      </c>
      <c r="AQ83">
        <v>18.653449999999996</v>
      </c>
      <c r="AR83">
        <v>6.0967295999999989</v>
      </c>
      <c r="AS83">
        <v>4.9524883199999987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36.727589977206215</v>
      </c>
      <c r="BB83">
        <f t="shared" si="1"/>
        <v>809.53024004554186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9.408431160000001</v>
      </c>
      <c r="L84">
        <v>427.79310000000004</v>
      </c>
      <c r="M84">
        <v>28.225600000000004</v>
      </c>
      <c r="N84">
        <v>36.243749999999991</v>
      </c>
      <c r="O84">
        <v>0</v>
      </c>
      <c r="P84">
        <v>31.897612499999997</v>
      </c>
      <c r="Q84">
        <v>6.6949313080000001</v>
      </c>
      <c r="R84">
        <v>13.005282680000001</v>
      </c>
      <c r="S84">
        <v>8.0964826799999994</v>
      </c>
      <c r="T84">
        <v>0</v>
      </c>
      <c r="U84">
        <v>25.695727199999997</v>
      </c>
      <c r="V84">
        <v>0</v>
      </c>
      <c r="W84">
        <v>0</v>
      </c>
      <c r="X84">
        <v>45.262887814748197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0</v>
      </c>
      <c r="AE84">
        <v>1.1808732000000002</v>
      </c>
      <c r="AF84">
        <v>2.7224999999999997</v>
      </c>
      <c r="AG84">
        <v>13.270327200000001</v>
      </c>
      <c r="AH84">
        <v>0</v>
      </c>
      <c r="AI84">
        <v>0</v>
      </c>
      <c r="AJ84">
        <v>0</v>
      </c>
      <c r="AK84">
        <v>16.272739999999999</v>
      </c>
      <c r="AL84">
        <v>0</v>
      </c>
      <c r="AM84">
        <v>0</v>
      </c>
      <c r="AN84">
        <v>0.47825000000000001</v>
      </c>
      <c r="AO84">
        <v>0</v>
      </c>
      <c r="AP84">
        <v>1.1790323999999999</v>
      </c>
      <c r="AQ84">
        <v>18.653449999999996</v>
      </c>
      <c r="AR84">
        <v>6.0967295999999989</v>
      </c>
      <c r="AS84">
        <v>4.9524883199999987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30.342715315206306</v>
      </c>
      <c r="BB84">
        <f t="shared" si="1"/>
        <v>668.79818658754198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8.2439311600000025</v>
      </c>
      <c r="L85">
        <v>388.82229999999998</v>
      </c>
      <c r="M85">
        <v>28.225600000000004</v>
      </c>
      <c r="N85">
        <v>36.243749999999991</v>
      </c>
      <c r="O85">
        <v>0</v>
      </c>
      <c r="P85">
        <v>31.897612499999997</v>
      </c>
      <c r="Q85">
        <v>4.9952593080000005</v>
      </c>
      <c r="R85">
        <v>9.7019363999999992</v>
      </c>
      <c r="S85">
        <v>6.0399715999999994</v>
      </c>
      <c r="T85">
        <v>0</v>
      </c>
      <c r="U85">
        <v>25.695727199999997</v>
      </c>
      <c r="V85">
        <v>0</v>
      </c>
      <c r="W85">
        <v>0</v>
      </c>
      <c r="X85">
        <v>45.262887814748197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1.1808732000000002</v>
      </c>
      <c r="AF85">
        <v>2.7224999999999997</v>
      </c>
      <c r="AG85">
        <v>13.270327200000001</v>
      </c>
      <c r="AH85">
        <v>0</v>
      </c>
      <c r="AI85">
        <v>0</v>
      </c>
      <c r="AJ85">
        <v>0</v>
      </c>
      <c r="AK85">
        <v>16.272739999999999</v>
      </c>
      <c r="AL85">
        <v>0</v>
      </c>
      <c r="AM85">
        <v>0</v>
      </c>
      <c r="AN85">
        <v>0.47825000000000001</v>
      </c>
      <c r="AO85">
        <v>0</v>
      </c>
      <c r="AP85">
        <v>1.1790323999999999</v>
      </c>
      <c r="AQ85">
        <v>18.653449999999996</v>
      </c>
      <c r="AR85">
        <v>4.7419007999999998</v>
      </c>
      <c r="AS85">
        <v>4.9524883199999987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28.235660175606256</v>
      </c>
      <c r="BB85">
        <f t="shared" si="1"/>
        <v>622.35558356714182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8.2439311600000025</v>
      </c>
      <c r="L86">
        <v>388.82229999999998</v>
      </c>
      <c r="M86">
        <v>28.225600000000004</v>
      </c>
      <c r="N86">
        <v>36.243749999999991</v>
      </c>
      <c r="O86">
        <v>0</v>
      </c>
      <c r="P86">
        <v>31.897612499999997</v>
      </c>
      <c r="Q86">
        <v>4.9952593080000005</v>
      </c>
      <c r="R86">
        <v>9.7019363999999992</v>
      </c>
      <c r="S86">
        <v>6.0399715999999994</v>
      </c>
      <c r="T86">
        <v>0</v>
      </c>
      <c r="U86">
        <v>25.695727199999997</v>
      </c>
      <c r="V86">
        <v>0</v>
      </c>
      <c r="W86">
        <v>0</v>
      </c>
      <c r="X86">
        <v>45.262887814748197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1.1808732000000002</v>
      </c>
      <c r="AF86">
        <v>2.7224999999999997</v>
      </c>
      <c r="AG86">
        <v>13.270327200000001</v>
      </c>
      <c r="AH86">
        <v>0</v>
      </c>
      <c r="AI86">
        <v>0</v>
      </c>
      <c r="AJ86">
        <v>0</v>
      </c>
      <c r="AK86">
        <v>16.272739999999999</v>
      </c>
      <c r="AL86">
        <v>0</v>
      </c>
      <c r="AM86">
        <v>0</v>
      </c>
      <c r="AN86">
        <v>0.47825000000000001</v>
      </c>
      <c r="AO86">
        <v>0</v>
      </c>
      <c r="AP86">
        <v>1.1790323999999999</v>
      </c>
      <c r="AQ86">
        <v>13.917599999999997</v>
      </c>
      <c r="AR86">
        <v>4.7419007999999998</v>
      </c>
      <c r="AS86">
        <v>4.9524883199999987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28.030124285606252</v>
      </c>
      <c r="BB86">
        <f t="shared" si="1"/>
        <v>617.82526945714187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8.9289311600000012</v>
      </c>
      <c r="L87">
        <v>388.82229999999998</v>
      </c>
      <c r="M87">
        <v>28.225600000000004</v>
      </c>
      <c r="N87">
        <v>36.243749999999991</v>
      </c>
      <c r="O87">
        <v>0</v>
      </c>
      <c r="P87">
        <v>31.897612499999997</v>
      </c>
      <c r="Q87">
        <v>4.9952593080000005</v>
      </c>
      <c r="R87">
        <v>9.7019363999999992</v>
      </c>
      <c r="S87">
        <v>6.0399715999999994</v>
      </c>
      <c r="T87">
        <v>0</v>
      </c>
      <c r="U87">
        <v>25.695727199999997</v>
      </c>
      <c r="V87">
        <v>0</v>
      </c>
      <c r="W87">
        <v>0</v>
      </c>
      <c r="X87">
        <v>45.262887814748197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2.7224999999999997</v>
      </c>
      <c r="AG87">
        <v>13.270327200000001</v>
      </c>
      <c r="AH87">
        <v>0</v>
      </c>
      <c r="AI87">
        <v>0</v>
      </c>
      <c r="AJ87">
        <v>0</v>
      </c>
      <c r="AK87">
        <v>16.272739999999999</v>
      </c>
      <c r="AL87">
        <v>0</v>
      </c>
      <c r="AM87">
        <v>0</v>
      </c>
      <c r="AN87">
        <v>0.47825000000000001</v>
      </c>
      <c r="AO87">
        <v>0</v>
      </c>
      <c r="AP87">
        <v>0.70741944000000001</v>
      </c>
      <c r="AQ87">
        <v>9.2783999999999995</v>
      </c>
      <c r="AR87">
        <v>6.0967295999999989</v>
      </c>
      <c r="AS87">
        <v>4.9524883199999987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27.809579246406255</v>
      </c>
      <c r="BB87">
        <f t="shared" si="1"/>
        <v>612.96412449634181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8.2439311600000025</v>
      </c>
      <c r="L88">
        <v>388.82229999999998</v>
      </c>
      <c r="M88">
        <v>28.225600000000004</v>
      </c>
      <c r="N88">
        <v>36.243749999999991</v>
      </c>
      <c r="O88">
        <v>0</v>
      </c>
      <c r="P88">
        <v>31.897612499999997</v>
      </c>
      <c r="Q88">
        <v>4.9952593080000005</v>
      </c>
      <c r="R88">
        <v>9.7019363999999992</v>
      </c>
      <c r="S88">
        <v>6.0399715999999994</v>
      </c>
      <c r="T88">
        <v>0</v>
      </c>
      <c r="U88">
        <v>25.695727199999997</v>
      </c>
      <c r="V88">
        <v>0</v>
      </c>
      <c r="W88">
        <v>0</v>
      </c>
      <c r="X88">
        <v>45.262887814748197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2.7224999999999997</v>
      </c>
      <c r="AG88">
        <v>13.270327200000001</v>
      </c>
      <c r="AH88">
        <v>0</v>
      </c>
      <c r="AI88">
        <v>0</v>
      </c>
      <c r="AJ88">
        <v>0</v>
      </c>
      <c r="AK88">
        <v>16.272739999999999</v>
      </c>
      <c r="AL88">
        <v>0</v>
      </c>
      <c r="AM88">
        <v>0</v>
      </c>
      <c r="AN88">
        <v>0.47825000000000001</v>
      </c>
      <c r="AO88">
        <v>0</v>
      </c>
      <c r="AP88">
        <v>0.70741944000000001</v>
      </c>
      <c r="AQ88">
        <v>9.2783999999999995</v>
      </c>
      <c r="AR88">
        <v>6.0967295999999989</v>
      </c>
      <c r="AS88">
        <v>4.9524883199999987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27.779850246406259</v>
      </c>
      <c r="BB88">
        <f t="shared" si="1"/>
        <v>612.30885349634184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8.2520292299999998</v>
      </c>
      <c r="L89">
        <v>371.10829999999999</v>
      </c>
      <c r="M89">
        <v>28.225600000000004</v>
      </c>
      <c r="N89">
        <v>36.243749999999991</v>
      </c>
      <c r="O89">
        <v>0</v>
      </c>
      <c r="P89">
        <v>31.897612499999997</v>
      </c>
      <c r="Q89">
        <v>2.9401564399999995</v>
      </c>
      <c r="R89">
        <v>6.0404726043999997</v>
      </c>
      <c r="S89">
        <v>4.3630156856000006</v>
      </c>
      <c r="T89">
        <v>0</v>
      </c>
      <c r="U89">
        <v>25.695727199999997</v>
      </c>
      <c r="V89">
        <v>0</v>
      </c>
      <c r="W89">
        <v>0</v>
      </c>
      <c r="X89">
        <v>45.262887814748197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2.7224999999999997</v>
      </c>
      <c r="AG89">
        <v>13.270327200000001</v>
      </c>
      <c r="AH89">
        <v>0</v>
      </c>
      <c r="AI89">
        <v>0</v>
      </c>
      <c r="AJ89">
        <v>0</v>
      </c>
      <c r="AK89">
        <v>16.272739999999999</v>
      </c>
      <c r="AL89">
        <v>0</v>
      </c>
      <c r="AM89">
        <v>0</v>
      </c>
      <c r="AN89">
        <v>0.47825000000000001</v>
      </c>
      <c r="AO89">
        <v>0</v>
      </c>
      <c r="AP89">
        <v>0.70741944000000001</v>
      </c>
      <c r="AQ89">
        <v>4.7745099999999994</v>
      </c>
      <c r="AR89">
        <v>6.0967295999999989</v>
      </c>
      <c r="AS89">
        <v>4.9524883199999987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26.495066105476045</v>
      </c>
      <c r="BB89">
        <f t="shared" si="1"/>
        <v>583.99032312927193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8.0465292300000009</v>
      </c>
      <c r="L90">
        <v>326.82330000000002</v>
      </c>
      <c r="M90">
        <v>28.225600000000004</v>
      </c>
      <c r="N90">
        <v>36.243749999999991</v>
      </c>
      <c r="O90">
        <v>0</v>
      </c>
      <c r="P90">
        <v>31.897612499999997</v>
      </c>
      <c r="Q90">
        <v>2.9401564399999995</v>
      </c>
      <c r="R90">
        <v>6.0404726043999997</v>
      </c>
      <c r="S90">
        <v>3.7929318907999998</v>
      </c>
      <c r="T90">
        <v>0</v>
      </c>
      <c r="U90">
        <v>25.695727199999997</v>
      </c>
      <c r="V90">
        <v>0</v>
      </c>
      <c r="W90">
        <v>0</v>
      </c>
      <c r="X90">
        <v>45.262887814748197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2.7224999999999997</v>
      </c>
      <c r="AG90">
        <v>13.270327200000001</v>
      </c>
      <c r="AH90">
        <v>0</v>
      </c>
      <c r="AI90">
        <v>0</v>
      </c>
      <c r="AJ90">
        <v>0</v>
      </c>
      <c r="AK90">
        <v>16.272739999999999</v>
      </c>
      <c r="AL90">
        <v>0</v>
      </c>
      <c r="AM90">
        <v>0</v>
      </c>
      <c r="AN90">
        <v>0.47825000000000001</v>
      </c>
      <c r="AO90">
        <v>0</v>
      </c>
      <c r="AP90">
        <v>0.78602159999999999</v>
      </c>
      <c r="AQ90">
        <v>0</v>
      </c>
      <c r="AR90">
        <v>6.0967295999999989</v>
      </c>
      <c r="AS90">
        <v>4.9524883199999987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24.335634524206263</v>
      </c>
      <c r="BB90">
        <f t="shared" si="1"/>
        <v>536.39326307574186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8.1835292300000013</v>
      </c>
      <c r="L91">
        <v>291.39529999999996</v>
      </c>
      <c r="M91">
        <v>28.225600000000004</v>
      </c>
      <c r="N91">
        <v>36.243749999999991</v>
      </c>
      <c r="O91">
        <v>0</v>
      </c>
      <c r="P91">
        <v>31.897612499999997</v>
      </c>
      <c r="Q91">
        <v>2.9401564399999995</v>
      </c>
      <c r="R91">
        <v>6.4877679828000003</v>
      </c>
      <c r="S91">
        <v>4.1859126244000002</v>
      </c>
      <c r="T91">
        <v>0</v>
      </c>
      <c r="U91">
        <v>25.695727199999997</v>
      </c>
      <c r="V91">
        <v>0</v>
      </c>
      <c r="W91">
        <v>0</v>
      </c>
      <c r="X91">
        <v>45.262887814748197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2.7224999999999997</v>
      </c>
      <c r="AG91">
        <v>13.270327200000001</v>
      </c>
      <c r="AH91">
        <v>0</v>
      </c>
      <c r="AI91">
        <v>0</v>
      </c>
      <c r="AJ91">
        <v>0</v>
      </c>
      <c r="AK91">
        <v>16.272739999999999</v>
      </c>
      <c r="AL91">
        <v>0</v>
      </c>
      <c r="AM91">
        <v>0</v>
      </c>
      <c r="AN91">
        <v>0.47825000000000001</v>
      </c>
      <c r="AO91">
        <v>0</v>
      </c>
      <c r="AP91">
        <v>0.78602159999999999</v>
      </c>
      <c r="AQ91">
        <v>0</v>
      </c>
      <c r="AR91">
        <v>7.4515584000000015</v>
      </c>
      <c r="AS91">
        <v>4.9524883199999987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22.899272353406218</v>
      </c>
      <c r="BB91">
        <f t="shared" si="1"/>
        <v>504.7337301585419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7.7358419999999999</v>
      </c>
      <c r="L92">
        <v>291.39529999999996</v>
      </c>
      <c r="M92">
        <v>28.225600000000004</v>
      </c>
      <c r="N92">
        <v>36.243749999999991</v>
      </c>
      <c r="O92">
        <v>0</v>
      </c>
      <c r="P92">
        <v>31.897612499999997</v>
      </c>
      <c r="Q92">
        <v>2.9401564399999995</v>
      </c>
      <c r="R92">
        <v>6.4877679828000003</v>
      </c>
      <c r="S92">
        <v>4.1859126244000002</v>
      </c>
      <c r="T92">
        <v>0</v>
      </c>
      <c r="U92">
        <v>25.695727199999997</v>
      </c>
      <c r="V92">
        <v>0</v>
      </c>
      <c r="W92">
        <v>0</v>
      </c>
      <c r="X92">
        <v>45.262887814748197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2.7224999999999997</v>
      </c>
      <c r="AG92">
        <v>13.270327200000001</v>
      </c>
      <c r="AH92">
        <v>0</v>
      </c>
      <c r="AI92">
        <v>0</v>
      </c>
      <c r="AJ92">
        <v>0</v>
      </c>
      <c r="AK92">
        <v>16.272739999999999</v>
      </c>
      <c r="AL92">
        <v>0</v>
      </c>
      <c r="AM92">
        <v>0</v>
      </c>
      <c r="AN92">
        <v>0.47825000000000001</v>
      </c>
      <c r="AO92">
        <v>0</v>
      </c>
      <c r="AP92">
        <v>0.78602159999999999</v>
      </c>
      <c r="AQ92">
        <v>0</v>
      </c>
      <c r="AR92">
        <v>7.4515584000000015</v>
      </c>
      <c r="AS92">
        <v>4.9524883199999987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22.879842725706219</v>
      </c>
      <c r="BB92">
        <f t="shared" si="1"/>
        <v>504.30547255624185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7.2466150000000011</v>
      </c>
      <c r="L93">
        <v>291.39529999999996</v>
      </c>
      <c r="M93">
        <v>28.225600000000004</v>
      </c>
      <c r="N93">
        <v>36.243749999999991</v>
      </c>
      <c r="O93">
        <v>0</v>
      </c>
      <c r="P93">
        <v>31.897612499999997</v>
      </c>
      <c r="Q93">
        <v>2.9401564399999995</v>
      </c>
      <c r="R93">
        <v>6.2005442771999997</v>
      </c>
      <c r="S93">
        <v>4.1758278015999997</v>
      </c>
      <c r="T93">
        <v>0</v>
      </c>
      <c r="U93">
        <v>25.695727199999997</v>
      </c>
      <c r="V93">
        <v>0</v>
      </c>
      <c r="W93">
        <v>0</v>
      </c>
      <c r="X93">
        <v>45.262887814748197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2.7224999999999997</v>
      </c>
      <c r="AG93">
        <v>13.270327200000001</v>
      </c>
      <c r="AH93">
        <v>0</v>
      </c>
      <c r="AI93">
        <v>0</v>
      </c>
      <c r="AJ93">
        <v>0</v>
      </c>
      <c r="AK93">
        <v>16.272739999999999</v>
      </c>
      <c r="AL93">
        <v>0</v>
      </c>
      <c r="AM93">
        <v>0</v>
      </c>
      <c r="AN93">
        <v>0.47825000000000001</v>
      </c>
      <c r="AO93">
        <v>0</v>
      </c>
      <c r="AP93">
        <v>0.62881727999999992</v>
      </c>
      <c r="AQ93">
        <v>0</v>
      </c>
      <c r="AR93">
        <v>7.4515584000000015</v>
      </c>
      <c r="AS93">
        <v>4.9524883199999987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22.838884567906216</v>
      </c>
      <c r="BB93">
        <f t="shared" si="1"/>
        <v>503.40269086564194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6.0964999999999998</v>
      </c>
      <c r="L94">
        <v>291.39529999999996</v>
      </c>
      <c r="M94">
        <v>28.225600000000004</v>
      </c>
      <c r="N94">
        <v>36.243749999999991</v>
      </c>
      <c r="O94">
        <v>0</v>
      </c>
      <c r="P94">
        <v>31.897612499999997</v>
      </c>
      <c r="Q94">
        <v>1.7987233004000001</v>
      </c>
      <c r="R94">
        <v>3.0665052704</v>
      </c>
      <c r="S94">
        <v>3.8991389943999994</v>
      </c>
      <c r="T94">
        <v>0</v>
      </c>
      <c r="U94">
        <v>25.695727199999997</v>
      </c>
      <c r="V94">
        <v>0</v>
      </c>
      <c r="W94">
        <v>0</v>
      </c>
      <c r="X94">
        <v>45.262887814748197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2.7224999999999997</v>
      </c>
      <c r="AG94">
        <v>13.270327200000001</v>
      </c>
      <c r="AH94">
        <v>0</v>
      </c>
      <c r="AI94">
        <v>0</v>
      </c>
      <c r="AJ94">
        <v>0</v>
      </c>
      <c r="AK94">
        <v>16.272739999999999</v>
      </c>
      <c r="AL94">
        <v>0</v>
      </c>
      <c r="AM94">
        <v>0</v>
      </c>
      <c r="AN94">
        <v>0.47825000000000001</v>
      </c>
      <c r="AO94">
        <v>0</v>
      </c>
      <c r="AP94">
        <v>0.62881727999999992</v>
      </c>
      <c r="AQ94">
        <v>0</v>
      </c>
      <c r="AR94">
        <v>7.4515584000000015</v>
      </c>
      <c r="AS94">
        <v>4.9524883199999987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22.591406023706224</v>
      </c>
      <c r="BB94">
        <f t="shared" si="1"/>
        <v>497.94789345624201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6.4390000000000001</v>
      </c>
      <c r="L95">
        <v>291.39529999999996</v>
      </c>
      <c r="M95">
        <v>28.225600000000004</v>
      </c>
      <c r="N95">
        <v>36.243749999999991</v>
      </c>
      <c r="O95">
        <v>0</v>
      </c>
      <c r="P95">
        <v>31.897612499999997</v>
      </c>
      <c r="Q95">
        <v>2.8869880000000006</v>
      </c>
      <c r="R95">
        <v>6.6552393647999999</v>
      </c>
      <c r="S95">
        <v>4.2722228276000003</v>
      </c>
      <c r="T95">
        <v>0</v>
      </c>
      <c r="U95">
        <v>25.695727199999997</v>
      </c>
      <c r="V95">
        <v>0</v>
      </c>
      <c r="W95">
        <v>0</v>
      </c>
      <c r="X95">
        <v>37.51386607913669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2.7224999999999997</v>
      </c>
      <c r="AG95">
        <v>13.270327200000001</v>
      </c>
      <c r="AH95">
        <v>0</v>
      </c>
      <c r="AI95">
        <v>0</v>
      </c>
      <c r="AJ95">
        <v>0</v>
      </c>
      <c r="AK95">
        <v>16.272739999999999</v>
      </c>
      <c r="AL95">
        <v>0</v>
      </c>
      <c r="AM95">
        <v>0</v>
      </c>
      <c r="AN95">
        <v>0.47825000000000001</v>
      </c>
      <c r="AO95">
        <v>0</v>
      </c>
      <c r="AP95">
        <v>0.62881727999999992</v>
      </c>
      <c r="AQ95">
        <v>0</v>
      </c>
      <c r="AR95">
        <v>7.1128511999999988</v>
      </c>
      <c r="AS95">
        <v>4.9524883199999987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22.474436916724922</v>
      </c>
      <c r="BB95">
        <f t="shared" si="1"/>
        <v>495.36971625481181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5.6307000000000009</v>
      </c>
      <c r="L96">
        <v>306.02479749369996</v>
      </c>
      <c r="M96">
        <v>28.225600000000004</v>
      </c>
      <c r="N96">
        <v>36.243749999999991</v>
      </c>
      <c r="O96">
        <v>0</v>
      </c>
      <c r="P96">
        <v>31.897612499999997</v>
      </c>
      <c r="Q96">
        <v>2.8869880000000006</v>
      </c>
      <c r="R96">
        <v>6.8518549060000007</v>
      </c>
      <c r="S96">
        <v>4.2722228276000003</v>
      </c>
      <c r="T96">
        <v>0</v>
      </c>
      <c r="U96">
        <v>25.695727199999997</v>
      </c>
      <c r="V96">
        <v>0</v>
      </c>
      <c r="W96">
        <v>0</v>
      </c>
      <c r="X96">
        <v>37.51386607913669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2.7224999999999997</v>
      </c>
      <c r="AG96">
        <v>13.270327200000001</v>
      </c>
      <c r="AH96">
        <v>0</v>
      </c>
      <c r="AI96">
        <v>0</v>
      </c>
      <c r="AJ96">
        <v>0</v>
      </c>
      <c r="AK96">
        <v>16.272739999999999</v>
      </c>
      <c r="AL96">
        <v>0</v>
      </c>
      <c r="AM96">
        <v>0</v>
      </c>
      <c r="AN96">
        <v>0.47825000000000001</v>
      </c>
      <c r="AO96">
        <v>0</v>
      </c>
      <c r="AP96">
        <v>0.62881727999999992</v>
      </c>
      <c r="AQ96">
        <v>0</v>
      </c>
      <c r="AR96">
        <v>7.1128511999999988</v>
      </c>
      <c r="AS96">
        <v>4.9524883199999987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23.082809970024986</v>
      </c>
      <c r="BB96">
        <f t="shared" si="1"/>
        <v>508.77915623641172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5.1737745586000008</v>
      </c>
      <c r="L97">
        <v>306.02479749369996</v>
      </c>
      <c r="M97">
        <v>28.225600000000004</v>
      </c>
      <c r="N97">
        <v>36.243749999999991</v>
      </c>
      <c r="O97">
        <v>0</v>
      </c>
      <c r="P97">
        <v>31.897612499999997</v>
      </c>
      <c r="Q97">
        <v>1.8283669300000001</v>
      </c>
      <c r="R97">
        <v>6.4778672399999992</v>
      </c>
      <c r="S97">
        <v>4.1131234040000004</v>
      </c>
      <c r="T97">
        <v>0</v>
      </c>
      <c r="U97">
        <v>25.695727199999997</v>
      </c>
      <c r="V97">
        <v>0</v>
      </c>
      <c r="W97">
        <v>0</v>
      </c>
      <c r="X97">
        <v>34.509710539568353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2.7224999999999997</v>
      </c>
      <c r="AG97">
        <v>13.270327200000001</v>
      </c>
      <c r="AH97">
        <v>0</v>
      </c>
      <c r="AI97">
        <v>0</v>
      </c>
      <c r="AJ97">
        <v>0</v>
      </c>
      <c r="AK97">
        <v>16.272739999999999</v>
      </c>
      <c r="AL97">
        <v>0</v>
      </c>
      <c r="AM97">
        <v>0</v>
      </c>
      <c r="AN97">
        <v>0.47825000000000001</v>
      </c>
      <c r="AO97">
        <v>0</v>
      </c>
      <c r="AP97">
        <v>0.62881727999999992</v>
      </c>
      <c r="AQ97">
        <v>0</v>
      </c>
      <c r="AR97">
        <v>7.1128511999999988</v>
      </c>
      <c r="AS97">
        <v>4.9524883199999987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22.863518660294059</v>
      </c>
      <c r="BB97">
        <f t="shared" si="1"/>
        <v>503.94565840557436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5.1737785590000014</v>
      </c>
      <c r="L98">
        <v>306.02479749369996</v>
      </c>
      <c r="M98">
        <v>28.225600000000004</v>
      </c>
      <c r="N98">
        <v>36.243749999999991</v>
      </c>
      <c r="O98">
        <v>0</v>
      </c>
      <c r="P98">
        <v>27.941963400000006</v>
      </c>
      <c r="Q98">
        <v>1.8283669300000001</v>
      </c>
      <c r="R98">
        <v>6.4778672399999992</v>
      </c>
      <c r="S98">
        <v>4.1131234040000004</v>
      </c>
      <c r="T98">
        <v>0</v>
      </c>
      <c r="U98">
        <v>25.695727199999997</v>
      </c>
      <c r="V98">
        <v>0</v>
      </c>
      <c r="W98">
        <v>0</v>
      </c>
      <c r="X98">
        <v>23.503555863309352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2.7224999999999997</v>
      </c>
      <c r="AG98">
        <v>13.270327200000001</v>
      </c>
      <c r="AH98">
        <v>0</v>
      </c>
      <c r="AI98">
        <v>0</v>
      </c>
      <c r="AJ98">
        <v>0</v>
      </c>
      <c r="AK98">
        <v>16.272739999999999</v>
      </c>
      <c r="AL98">
        <v>0</v>
      </c>
      <c r="AM98">
        <v>0</v>
      </c>
      <c r="AN98">
        <v>0.47825000000000001</v>
      </c>
      <c r="AO98">
        <v>0</v>
      </c>
      <c r="AP98">
        <v>0.62881727999999992</v>
      </c>
      <c r="AQ98">
        <v>0</v>
      </c>
      <c r="AR98">
        <v>7.1128511999999988</v>
      </c>
      <c r="AS98">
        <v>4.9524883199999987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22.214176556144427</v>
      </c>
      <c r="BB98">
        <f t="shared" si="1"/>
        <v>489.63320073386507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0.18736992808847486</v>
      </c>
      <c r="L99">
        <f t="shared" si="2"/>
        <v>10.18184099905927</v>
      </c>
      <c r="M99">
        <f t="shared" si="2"/>
        <v>0.59530439058090046</v>
      </c>
      <c r="N99">
        <f t="shared" si="2"/>
        <v>0.8078569180833346</v>
      </c>
      <c r="O99">
        <f t="shared" si="2"/>
        <v>0</v>
      </c>
      <c r="P99">
        <f t="shared" si="2"/>
        <v>0.73730317894999908</v>
      </c>
      <c r="Q99">
        <f t="shared" si="2"/>
        <v>0.11393789011410002</v>
      </c>
      <c r="R99">
        <f t="shared" si="2"/>
        <v>0.23942052915950027</v>
      </c>
      <c r="S99">
        <f t="shared" si="2"/>
        <v>0.15096374484230005</v>
      </c>
      <c r="T99">
        <f t="shared" si="2"/>
        <v>0</v>
      </c>
      <c r="U99">
        <f t="shared" si="2"/>
        <v>0.61669745279999943</v>
      </c>
      <c r="V99">
        <f t="shared" si="2"/>
        <v>0</v>
      </c>
      <c r="W99">
        <f t="shared" si="2"/>
        <v>0</v>
      </c>
      <c r="X99">
        <f t="shared" si="2"/>
        <v>0.94135233538822105</v>
      </c>
      <c r="Y99">
        <f t="shared" si="2"/>
        <v>0</v>
      </c>
      <c r="Z99">
        <f t="shared" si="2"/>
        <v>2.0609734859999999E-2</v>
      </c>
      <c r="AA99">
        <f t="shared" si="2"/>
        <v>0</v>
      </c>
      <c r="AB99">
        <f t="shared" si="2"/>
        <v>3.737014446100001E-2</v>
      </c>
      <c r="AC99">
        <f t="shared" si="2"/>
        <v>3.0468576219899998E-2</v>
      </c>
      <c r="AD99">
        <f t="shared" si="2"/>
        <v>4.6237093520799986E-2</v>
      </c>
      <c r="AE99">
        <f t="shared" si="2"/>
        <v>6.9856915892400076E-2</v>
      </c>
      <c r="AF99">
        <f t="shared" si="2"/>
        <v>7.8589500000000118E-2</v>
      </c>
      <c r="AG99">
        <f t="shared" si="2"/>
        <v>0.31848785280000047</v>
      </c>
      <c r="AH99">
        <f t="shared" si="2"/>
        <v>0.20916672152999993</v>
      </c>
      <c r="AI99">
        <f t="shared" si="2"/>
        <v>1.60128124E-2</v>
      </c>
      <c r="AJ99">
        <f t="shared" si="2"/>
        <v>0</v>
      </c>
      <c r="AK99">
        <f t="shared" si="2"/>
        <v>0.39054575999999908</v>
      </c>
      <c r="AL99">
        <f t="shared" si="2"/>
        <v>0</v>
      </c>
      <c r="AM99">
        <f t="shared" si="2"/>
        <v>0</v>
      </c>
      <c r="AN99">
        <f t="shared" si="2"/>
        <v>1.1525825000000012E-2</v>
      </c>
      <c r="AO99">
        <f t="shared" si="2"/>
        <v>0</v>
      </c>
      <c r="AP99">
        <f t="shared" si="2"/>
        <v>3.1460514539999998E-2</v>
      </c>
      <c r="AQ99">
        <f t="shared" si="2"/>
        <v>0.14226879999999997</v>
      </c>
      <c r="AR99">
        <f t="shared" si="2"/>
        <v>0.18781314239999999</v>
      </c>
      <c r="AS99">
        <f t="shared" si="2"/>
        <v>0.13020917208000002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0.70710187475027331</v>
      </c>
      <c r="BB99">
        <f t="shared" si="1"/>
        <v>15.585568058019925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14.310110999999999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0.62105899999999892</v>
      </c>
      <c r="BB3">
        <f>SUM(B3:AZ3)-BA3</f>
        <v>13.689052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14.552586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0.63158199999999987</v>
      </c>
      <c r="BB4">
        <f t="shared" ref="BB4:BB67" si="0">SUM(B4:AZ4)-BA4</f>
        <v>13.921004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13.931952000000001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0.60464699999999993</v>
      </c>
      <c r="BB5">
        <f t="shared" si="0"/>
        <v>13.327305000000001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14.597314000000001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0.63352300000000028</v>
      </c>
      <c r="BB6">
        <f t="shared" si="0"/>
        <v>13.963791000000001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12.631830000000001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0.54822100000000162</v>
      </c>
      <c r="BB7">
        <f t="shared" si="0"/>
        <v>12.083608999999999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8.9869959999999995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0.39003600000000027</v>
      </c>
      <c r="BB8">
        <f t="shared" si="0"/>
        <v>8.5969599999999993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13.586751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0.58966500000000011</v>
      </c>
      <c r="BB9">
        <f t="shared" si="0"/>
        <v>12.997085999999999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14.358477000000001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0.6231580000000001</v>
      </c>
      <c r="BB10">
        <f t="shared" si="0"/>
        <v>13.735319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0.65085999999999977</v>
      </c>
      <c r="BB11">
        <f t="shared" si="0"/>
        <v>14.345907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11.739293999999999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0.50948499999999974</v>
      </c>
      <c r="BB12">
        <f t="shared" si="0"/>
        <v>11.229808999999999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12.294441000000001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0.53357900000000136</v>
      </c>
      <c r="BB13">
        <f t="shared" si="0"/>
        <v>11.760861999999999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0.65085999999999977</v>
      </c>
      <c r="BB14">
        <f t="shared" si="0"/>
        <v>14.345907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12.091343999999999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0.52476399999999934</v>
      </c>
      <c r="BB15">
        <f t="shared" si="0"/>
        <v>11.56658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0.65085999999999977</v>
      </c>
      <c r="BB16">
        <f t="shared" si="0"/>
        <v>14.345907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0.65085999999999977</v>
      </c>
      <c r="BB17">
        <f t="shared" si="0"/>
        <v>14.345907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0.65085999999999977</v>
      </c>
      <c r="BB18">
        <f t="shared" si="0"/>
        <v>14.345907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14.996767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0.65085999999999977</v>
      </c>
      <c r="BB19">
        <f t="shared" si="0"/>
        <v>14.345907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0.65085999999999977</v>
      </c>
      <c r="BB20">
        <f t="shared" si="0"/>
        <v>14.345907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0.65085999999999977</v>
      </c>
      <c r="BB21">
        <f t="shared" si="0"/>
        <v>14.345907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12.091557999999999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0.52477399999999896</v>
      </c>
      <c r="BB22">
        <f t="shared" si="0"/>
        <v>11.566784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0.65085999999999977</v>
      </c>
      <c r="BB23">
        <f t="shared" si="0"/>
        <v>14.345907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0.65085999999999977</v>
      </c>
      <c r="BB24">
        <f t="shared" si="0"/>
        <v>14.345907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0.65085999999999977</v>
      </c>
      <c r="BB25">
        <f t="shared" si="0"/>
        <v>14.345907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0.65085999999999977</v>
      </c>
      <c r="BB26">
        <f t="shared" si="0"/>
        <v>14.345907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14.895647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0.64647100000000002</v>
      </c>
      <c r="BB27">
        <f t="shared" si="0"/>
        <v>14.249176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0.65085999999999977</v>
      </c>
      <c r="BB28">
        <f t="shared" si="0"/>
        <v>14.345907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0.65085999999999977</v>
      </c>
      <c r="BB29">
        <f t="shared" si="0"/>
        <v>14.345907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0.65085999999999977</v>
      </c>
      <c r="BB30">
        <f t="shared" si="0"/>
        <v>14.345907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14.996767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0.65085999999999977</v>
      </c>
      <c r="BB31">
        <f t="shared" si="0"/>
        <v>14.345907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0.65085999999999977</v>
      </c>
      <c r="BB32">
        <f t="shared" si="0"/>
        <v>14.345907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0.65085999999999977</v>
      </c>
      <c r="BB33">
        <f t="shared" si="0"/>
        <v>14.345907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0.65085999999999977</v>
      </c>
      <c r="BB34">
        <f t="shared" si="0"/>
        <v>14.345907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0.65085999999999977</v>
      </c>
      <c r="BB35">
        <f t="shared" si="0"/>
        <v>14.345907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14.682384000000001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0.6372150000000012</v>
      </c>
      <c r="BB36">
        <f t="shared" si="0"/>
        <v>14.045169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0.65085999999999977</v>
      </c>
      <c r="BB37">
        <f t="shared" si="0"/>
        <v>14.345907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0.65085999999999977</v>
      </c>
      <c r="BB38">
        <f t="shared" si="0"/>
        <v>14.345907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0.65085999999999977</v>
      </c>
      <c r="BB39">
        <f t="shared" si="0"/>
        <v>14.345907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0.65085999999999977</v>
      </c>
      <c r="BB40">
        <f t="shared" si="0"/>
        <v>14.345907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0.65085999999999977</v>
      </c>
      <c r="BB41">
        <f t="shared" si="0"/>
        <v>14.345907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0.65085999999999977</v>
      </c>
      <c r="BB42">
        <f t="shared" si="0"/>
        <v>14.345907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13.115818000000001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0.56922700000000148</v>
      </c>
      <c r="BB43">
        <f t="shared" si="0"/>
        <v>12.546590999999999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0.65085999999999977</v>
      </c>
      <c r="BB44">
        <f t="shared" si="0"/>
        <v>14.345907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14.094815000000001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0.61171500000000023</v>
      </c>
      <c r="BB45">
        <f t="shared" si="0"/>
        <v>13.4831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0.65085999999999977</v>
      </c>
      <c r="BB46">
        <f t="shared" si="0"/>
        <v>14.345907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14.752473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0.64025700000000008</v>
      </c>
      <c r="BB47">
        <f t="shared" si="0"/>
        <v>14.112216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14.996767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0.65085999999999977</v>
      </c>
      <c r="BB48">
        <f t="shared" si="0"/>
        <v>14.345907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0.65085999999999977</v>
      </c>
      <c r="BB49">
        <f t="shared" si="0"/>
        <v>14.345907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14.256501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0.61873199999999962</v>
      </c>
      <c r="BB50">
        <f t="shared" si="0"/>
        <v>13.637769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0.65085999999999977</v>
      </c>
      <c r="BB51">
        <f t="shared" si="0"/>
        <v>14.345907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0.65085999999999977</v>
      </c>
      <c r="BB52">
        <f t="shared" si="0"/>
        <v>14.345907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0.65085999999999977</v>
      </c>
      <c r="BB53">
        <f t="shared" si="0"/>
        <v>14.345907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0.65085999999999977</v>
      </c>
      <c r="BB54">
        <f t="shared" si="0"/>
        <v>14.345907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0.65085999999999977</v>
      </c>
      <c r="BB55">
        <f t="shared" si="0"/>
        <v>14.345907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0.65085999999999977</v>
      </c>
      <c r="BB56">
        <f t="shared" si="0"/>
        <v>14.345907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11.961224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0.51911699999999961</v>
      </c>
      <c r="BB57">
        <f t="shared" si="0"/>
        <v>11.442107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14.78115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0.6415020000000009</v>
      </c>
      <c r="BB58">
        <f t="shared" si="0"/>
        <v>14.139647999999999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13.967478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0.60618900000000053</v>
      </c>
      <c r="BB59">
        <f t="shared" si="0"/>
        <v>13.361288999999999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0.65085999999999977</v>
      </c>
      <c r="BB60">
        <f t="shared" si="0"/>
        <v>14.345907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14.863652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0.64508200000000038</v>
      </c>
      <c r="BB61">
        <f t="shared" si="0"/>
        <v>14.21857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0.65085999999999977</v>
      </c>
      <c r="BB62">
        <f t="shared" si="0"/>
        <v>14.345907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0.65085999999999977</v>
      </c>
      <c r="BB63">
        <f t="shared" si="0"/>
        <v>14.345907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13.867106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0.60183199999999992</v>
      </c>
      <c r="BB64">
        <f t="shared" si="0"/>
        <v>13.265274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0.65085999999999977</v>
      </c>
      <c r="BB65">
        <f t="shared" si="0"/>
        <v>14.345907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0.65085999999999977</v>
      </c>
      <c r="BB66">
        <f t="shared" si="0"/>
        <v>14.345907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0.65085999999999977</v>
      </c>
      <c r="BB67">
        <f t="shared" si="0"/>
        <v>14.345907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0.65085999999999977</v>
      </c>
      <c r="BB68">
        <f t="shared" ref="BB68:BB99" si="1">SUM(B68:AZ68)-BA68</f>
        <v>14.345907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13.625059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0.59132800000000074</v>
      </c>
      <c r="BB69">
        <f t="shared" si="1"/>
        <v>13.033731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14.411766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0.62547099999999922</v>
      </c>
      <c r="BB70">
        <f t="shared" si="1"/>
        <v>13.786295000000001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14.996767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0.65085999999999977</v>
      </c>
      <c r="BB71">
        <f t="shared" si="1"/>
        <v>14.345907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14.372388000000001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0.62376200000000104</v>
      </c>
      <c r="BB72">
        <f t="shared" si="1"/>
        <v>13.748626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12.884257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0.55917700000000004</v>
      </c>
      <c r="BB73">
        <f t="shared" si="1"/>
        <v>12.32508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0.65085999999999977</v>
      </c>
      <c r="BB74">
        <f t="shared" si="1"/>
        <v>14.345907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0.65085999999999977</v>
      </c>
      <c r="BB75">
        <f t="shared" si="1"/>
        <v>14.345907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0.65085999999999977</v>
      </c>
      <c r="BB76">
        <f t="shared" si="1"/>
        <v>14.345907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14.996767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0.65085999999999977</v>
      </c>
      <c r="BB77">
        <f t="shared" si="1"/>
        <v>14.345907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12.415571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0.53883599999999987</v>
      </c>
      <c r="BB78">
        <f t="shared" si="1"/>
        <v>11.876735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0.65085999999999977</v>
      </c>
      <c r="BB79">
        <f t="shared" si="1"/>
        <v>14.345907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0.65085999999999977</v>
      </c>
      <c r="BB80">
        <f t="shared" si="1"/>
        <v>14.345907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0.65085999999999977</v>
      </c>
      <c r="BB81">
        <f t="shared" si="1"/>
        <v>14.345907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0.65085999999999977</v>
      </c>
      <c r="BB82">
        <f t="shared" si="1"/>
        <v>14.345907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0.65085999999999977</v>
      </c>
      <c r="BB83">
        <f t="shared" si="1"/>
        <v>14.345907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0.65085999999999977</v>
      </c>
      <c r="BB84">
        <f t="shared" si="1"/>
        <v>14.345907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13.229779000000001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0.57417200000000079</v>
      </c>
      <c r="BB85">
        <f t="shared" si="1"/>
        <v>12.655607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0.65085999999999977</v>
      </c>
      <c r="BB86">
        <f t="shared" si="1"/>
        <v>14.345907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0.65085999999999977</v>
      </c>
      <c r="BB87">
        <f t="shared" si="1"/>
        <v>14.345907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0.65085999999999977</v>
      </c>
      <c r="BB88">
        <f t="shared" si="1"/>
        <v>14.345907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13.945327000000001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0.60522700000000107</v>
      </c>
      <c r="BB89">
        <f t="shared" si="1"/>
        <v>13.3401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14.125632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0.61305199999999971</v>
      </c>
      <c r="BB90">
        <f t="shared" si="1"/>
        <v>13.51258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0.65085999999999977</v>
      </c>
      <c r="BB91">
        <f t="shared" si="1"/>
        <v>14.345907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13.109398000000001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0.56894800000000068</v>
      </c>
      <c r="BB92">
        <f t="shared" si="1"/>
        <v>12.54045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0.65085999999999977</v>
      </c>
      <c r="BB93">
        <f t="shared" si="1"/>
        <v>14.345907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0.65085999999999977</v>
      </c>
      <c r="BB94">
        <f t="shared" si="1"/>
        <v>14.345907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0.65085999999999977</v>
      </c>
      <c r="BB95">
        <f t="shared" si="1"/>
        <v>14.345907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0.65085999999999977</v>
      </c>
      <c r="BB96">
        <f t="shared" si="1"/>
        <v>14.345907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14.996767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0.65085999999999977</v>
      </c>
      <c r="BB97">
        <f t="shared" si="1"/>
        <v>14.345907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14.873389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0.645505</v>
      </c>
      <c r="BB98">
        <f t="shared" si="1"/>
        <v>14.227884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0.34804994725000027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1.5105372500000018E-2</v>
      </c>
      <c r="BB99">
        <f t="shared" si="1"/>
        <v>0.33294457475000028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270</v>
      </c>
      <c r="L3" s="198">
        <v>109.33</v>
      </c>
      <c r="M3" s="198">
        <v>39.26</v>
      </c>
      <c r="N3" s="198">
        <v>47.83</v>
      </c>
      <c r="O3" s="198">
        <v>67.92</v>
      </c>
      <c r="P3" s="198">
        <v>6.7</v>
      </c>
      <c r="Q3" s="198">
        <v>4.78</v>
      </c>
      <c r="R3" s="198">
        <v>9.31</v>
      </c>
      <c r="S3" s="198">
        <v>5.89</v>
      </c>
      <c r="T3" s="198">
        <v>0</v>
      </c>
      <c r="U3" s="198">
        <v>59.41</v>
      </c>
      <c r="V3" s="198">
        <v>0</v>
      </c>
      <c r="W3" s="198">
        <v>0</v>
      </c>
      <c r="X3" s="198">
        <v>19.510000000000002</v>
      </c>
      <c r="Y3" s="198">
        <v>0</v>
      </c>
      <c r="Z3" s="198">
        <v>78.44</v>
      </c>
      <c r="AA3" s="198">
        <v>19.13</v>
      </c>
      <c r="AB3" s="198">
        <v>0</v>
      </c>
      <c r="AC3" s="198">
        <v>14.21</v>
      </c>
      <c r="AD3" s="198">
        <v>0</v>
      </c>
      <c r="AE3" s="198">
        <v>0</v>
      </c>
      <c r="AF3" s="198">
        <v>0</v>
      </c>
      <c r="AG3" s="198">
        <v>45.26</v>
      </c>
      <c r="AH3" s="198">
        <v>0</v>
      </c>
      <c r="AI3" s="198">
        <v>0</v>
      </c>
      <c r="AJ3" s="198">
        <v>0</v>
      </c>
      <c r="AK3" s="198">
        <v>76.37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270</v>
      </c>
      <c r="L4" s="198">
        <v>109.33</v>
      </c>
      <c r="M4" s="198">
        <v>21.08</v>
      </c>
      <c r="N4" s="198">
        <v>14.35</v>
      </c>
      <c r="O4" s="198">
        <v>57.4</v>
      </c>
      <c r="P4" s="198">
        <v>6.7</v>
      </c>
      <c r="Q4" s="198">
        <v>4.78</v>
      </c>
      <c r="R4" s="198">
        <v>9.31</v>
      </c>
      <c r="S4" s="198">
        <v>5.89</v>
      </c>
      <c r="T4" s="198">
        <v>0</v>
      </c>
      <c r="U4" s="198">
        <v>59.41</v>
      </c>
      <c r="V4" s="198">
        <v>0</v>
      </c>
      <c r="W4" s="198">
        <v>0</v>
      </c>
      <c r="X4" s="198">
        <v>19.510000000000002</v>
      </c>
      <c r="Y4" s="198">
        <v>0</v>
      </c>
      <c r="Z4" s="198">
        <v>78.44</v>
      </c>
      <c r="AA4" s="198">
        <v>19.13</v>
      </c>
      <c r="AB4" s="198">
        <v>0</v>
      </c>
      <c r="AC4" s="198">
        <v>12</v>
      </c>
      <c r="AD4" s="198">
        <v>0</v>
      </c>
      <c r="AE4" s="198">
        <v>0</v>
      </c>
      <c r="AF4" s="198">
        <v>0</v>
      </c>
      <c r="AG4" s="198">
        <v>40</v>
      </c>
      <c r="AH4" s="198">
        <v>0</v>
      </c>
      <c r="AI4" s="198">
        <v>0</v>
      </c>
      <c r="AJ4" s="198">
        <v>0</v>
      </c>
      <c r="AK4" s="198">
        <v>76.37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270</v>
      </c>
      <c r="L5" s="198">
        <v>109.33</v>
      </c>
      <c r="M5" s="198">
        <v>14.35</v>
      </c>
      <c r="N5" s="198">
        <v>14.35</v>
      </c>
      <c r="O5" s="198">
        <v>26.79</v>
      </c>
      <c r="P5" s="198">
        <v>6.7</v>
      </c>
      <c r="Q5" s="198">
        <v>4.78</v>
      </c>
      <c r="R5" s="198">
        <v>9.11</v>
      </c>
      <c r="S5" s="198">
        <v>5.73</v>
      </c>
      <c r="T5" s="198">
        <v>0</v>
      </c>
      <c r="U5" s="198">
        <v>59.41</v>
      </c>
      <c r="V5" s="198">
        <v>0</v>
      </c>
      <c r="W5" s="198">
        <v>0</v>
      </c>
      <c r="X5" s="198">
        <v>19.510000000000002</v>
      </c>
      <c r="Y5" s="198">
        <v>0</v>
      </c>
      <c r="Z5" s="198">
        <v>78.44</v>
      </c>
      <c r="AA5" s="198">
        <v>19.13</v>
      </c>
      <c r="AB5" s="198">
        <v>0</v>
      </c>
      <c r="AC5" s="198">
        <v>12</v>
      </c>
      <c r="AD5" s="198">
        <v>0</v>
      </c>
      <c r="AE5" s="198">
        <v>0</v>
      </c>
      <c r="AF5" s="198">
        <v>0</v>
      </c>
      <c r="AG5" s="198">
        <v>40</v>
      </c>
      <c r="AH5" s="198">
        <v>0</v>
      </c>
      <c r="AI5" s="198">
        <v>0</v>
      </c>
      <c r="AJ5" s="198">
        <v>0</v>
      </c>
      <c r="AK5" s="198">
        <v>76.37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270</v>
      </c>
      <c r="L6" s="198">
        <v>109.33</v>
      </c>
      <c r="M6" s="198">
        <v>14.35</v>
      </c>
      <c r="N6" s="198">
        <v>14.35</v>
      </c>
      <c r="O6" s="198">
        <v>18.18</v>
      </c>
      <c r="P6" s="198">
        <v>6.7</v>
      </c>
      <c r="Q6" s="198">
        <v>4.78</v>
      </c>
      <c r="R6" s="198">
        <v>9.11</v>
      </c>
      <c r="S6" s="198">
        <v>5.73</v>
      </c>
      <c r="T6" s="198">
        <v>0</v>
      </c>
      <c r="U6" s="198">
        <v>59.41</v>
      </c>
      <c r="V6" s="198">
        <v>0</v>
      </c>
      <c r="W6" s="198">
        <v>0</v>
      </c>
      <c r="X6" s="198">
        <v>19.510000000000002</v>
      </c>
      <c r="Y6" s="198">
        <v>0</v>
      </c>
      <c r="Z6" s="198">
        <v>78.44</v>
      </c>
      <c r="AA6" s="198">
        <v>19.13</v>
      </c>
      <c r="AB6" s="198">
        <v>0</v>
      </c>
      <c r="AC6" s="198">
        <v>12</v>
      </c>
      <c r="AD6" s="198">
        <v>0</v>
      </c>
      <c r="AE6" s="198">
        <v>0</v>
      </c>
      <c r="AF6" s="198">
        <v>0</v>
      </c>
      <c r="AG6" s="198">
        <v>40</v>
      </c>
      <c r="AH6" s="198">
        <v>0</v>
      </c>
      <c r="AI6" s="198">
        <v>0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270</v>
      </c>
      <c r="L7" s="198">
        <v>109.33</v>
      </c>
      <c r="M7" s="198">
        <v>14.35</v>
      </c>
      <c r="N7" s="198">
        <v>14.35</v>
      </c>
      <c r="O7" s="198">
        <v>34.44</v>
      </c>
      <c r="P7" s="198">
        <v>6.7</v>
      </c>
      <c r="Q7" s="198">
        <v>4.78</v>
      </c>
      <c r="R7" s="198">
        <v>9.25</v>
      </c>
      <c r="S7" s="198">
        <v>6</v>
      </c>
      <c r="T7" s="198">
        <v>0</v>
      </c>
      <c r="U7" s="198">
        <v>59.41</v>
      </c>
      <c r="V7" s="198">
        <v>0</v>
      </c>
      <c r="W7" s="198">
        <v>0</v>
      </c>
      <c r="X7" s="198">
        <v>19.59</v>
      </c>
      <c r="Y7" s="198">
        <v>0</v>
      </c>
      <c r="Z7" s="198">
        <v>78.44</v>
      </c>
      <c r="AA7" s="198">
        <v>19.13</v>
      </c>
      <c r="AB7" s="198">
        <v>0</v>
      </c>
      <c r="AC7" s="198">
        <v>12</v>
      </c>
      <c r="AD7" s="198">
        <v>0</v>
      </c>
      <c r="AE7" s="198">
        <v>0</v>
      </c>
      <c r="AF7" s="198">
        <v>0</v>
      </c>
      <c r="AG7" s="198">
        <v>40</v>
      </c>
      <c r="AH7" s="198">
        <v>0</v>
      </c>
      <c r="AI7" s="198">
        <v>0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270</v>
      </c>
      <c r="L8" s="198">
        <v>109.33</v>
      </c>
      <c r="M8" s="198">
        <v>14.35</v>
      </c>
      <c r="N8" s="198">
        <v>14.35</v>
      </c>
      <c r="O8" s="198">
        <v>57.4</v>
      </c>
      <c r="P8" s="198">
        <v>6.7</v>
      </c>
      <c r="Q8" s="198">
        <v>4.78</v>
      </c>
      <c r="R8" s="198">
        <v>9.25</v>
      </c>
      <c r="S8" s="198">
        <v>6</v>
      </c>
      <c r="T8" s="198">
        <v>0</v>
      </c>
      <c r="U8" s="198">
        <v>59.41</v>
      </c>
      <c r="V8" s="198">
        <v>0</v>
      </c>
      <c r="W8" s="198">
        <v>0</v>
      </c>
      <c r="X8" s="198">
        <v>19.59</v>
      </c>
      <c r="Y8" s="198">
        <v>0</v>
      </c>
      <c r="Z8" s="198">
        <v>78.44</v>
      </c>
      <c r="AA8" s="198">
        <v>19.13</v>
      </c>
      <c r="AB8" s="198">
        <v>0</v>
      </c>
      <c r="AC8" s="198">
        <v>12</v>
      </c>
      <c r="AD8" s="198">
        <v>0</v>
      </c>
      <c r="AE8" s="198">
        <v>0</v>
      </c>
      <c r="AF8" s="198">
        <v>0</v>
      </c>
      <c r="AG8" s="198">
        <v>40</v>
      </c>
      <c r="AH8" s="198">
        <v>0</v>
      </c>
      <c r="AI8" s="198">
        <v>0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270</v>
      </c>
      <c r="L9" s="198">
        <v>109.33</v>
      </c>
      <c r="M9" s="198">
        <v>14.35</v>
      </c>
      <c r="N9" s="198">
        <v>14.35</v>
      </c>
      <c r="O9" s="198">
        <v>33.479999999999997</v>
      </c>
      <c r="P9" s="198">
        <v>6.7</v>
      </c>
      <c r="Q9" s="198">
        <v>4.78</v>
      </c>
      <c r="R9" s="198">
        <v>9.25</v>
      </c>
      <c r="S9" s="198">
        <v>6</v>
      </c>
      <c r="T9" s="198">
        <v>0</v>
      </c>
      <c r="U9" s="198">
        <v>59.41</v>
      </c>
      <c r="V9" s="198">
        <v>0</v>
      </c>
      <c r="W9" s="198">
        <v>0</v>
      </c>
      <c r="X9" s="198">
        <v>29.02</v>
      </c>
      <c r="Y9" s="198">
        <v>0</v>
      </c>
      <c r="Z9" s="198">
        <v>78.44</v>
      </c>
      <c r="AA9" s="198">
        <v>19.13</v>
      </c>
      <c r="AB9" s="198">
        <v>0</v>
      </c>
      <c r="AC9" s="198">
        <v>12</v>
      </c>
      <c r="AD9" s="198">
        <v>0</v>
      </c>
      <c r="AE9" s="198">
        <v>0</v>
      </c>
      <c r="AF9" s="198">
        <v>0</v>
      </c>
      <c r="AG9" s="198">
        <v>40</v>
      </c>
      <c r="AH9" s="198">
        <v>0</v>
      </c>
      <c r="AI9" s="198">
        <v>0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270</v>
      </c>
      <c r="L10" s="198">
        <v>109.33</v>
      </c>
      <c r="M10" s="198">
        <v>14.35</v>
      </c>
      <c r="N10" s="198">
        <v>14.35</v>
      </c>
      <c r="O10" s="198">
        <v>9.57</v>
      </c>
      <c r="P10" s="198">
        <v>6.7</v>
      </c>
      <c r="Q10" s="198">
        <v>4.78</v>
      </c>
      <c r="R10" s="198">
        <v>9.25</v>
      </c>
      <c r="S10" s="198">
        <v>6</v>
      </c>
      <c r="T10" s="198">
        <v>0</v>
      </c>
      <c r="U10" s="198">
        <v>59.41</v>
      </c>
      <c r="V10" s="198">
        <v>0</v>
      </c>
      <c r="W10" s="198">
        <v>0</v>
      </c>
      <c r="X10" s="198">
        <v>30.74</v>
      </c>
      <c r="Y10" s="198">
        <v>0</v>
      </c>
      <c r="Z10" s="198">
        <v>78.44</v>
      </c>
      <c r="AA10" s="198">
        <v>19.13</v>
      </c>
      <c r="AB10" s="198">
        <v>0</v>
      </c>
      <c r="AC10" s="198">
        <v>12</v>
      </c>
      <c r="AD10" s="198">
        <v>0</v>
      </c>
      <c r="AE10" s="198">
        <v>0</v>
      </c>
      <c r="AF10" s="198">
        <v>0</v>
      </c>
      <c r="AG10" s="198">
        <v>40</v>
      </c>
      <c r="AH10" s="198">
        <v>0</v>
      </c>
      <c r="AI10" s="198">
        <v>0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270</v>
      </c>
      <c r="L11" s="198">
        <v>109.33</v>
      </c>
      <c r="M11" s="198">
        <v>14.72</v>
      </c>
      <c r="N11" s="198">
        <v>14.35</v>
      </c>
      <c r="O11" s="198">
        <v>45.92</v>
      </c>
      <c r="P11" s="198">
        <v>6.7</v>
      </c>
      <c r="Q11" s="198">
        <v>4.78</v>
      </c>
      <c r="R11" s="198">
        <v>9.25</v>
      </c>
      <c r="S11" s="198">
        <v>6</v>
      </c>
      <c r="T11" s="198">
        <v>0</v>
      </c>
      <c r="U11" s="198">
        <v>59.41</v>
      </c>
      <c r="V11" s="198">
        <v>0</v>
      </c>
      <c r="W11" s="198">
        <v>0</v>
      </c>
      <c r="X11" s="198">
        <v>31.76</v>
      </c>
      <c r="Y11" s="198">
        <v>0</v>
      </c>
      <c r="Z11" s="198">
        <v>78.44</v>
      </c>
      <c r="AA11" s="198">
        <v>19.13</v>
      </c>
      <c r="AB11" s="198">
        <v>0</v>
      </c>
      <c r="AC11" s="198">
        <v>12</v>
      </c>
      <c r="AD11" s="198">
        <v>0</v>
      </c>
      <c r="AE11" s="198">
        <v>0</v>
      </c>
      <c r="AF11" s="198">
        <v>0</v>
      </c>
      <c r="AG11" s="198">
        <v>40</v>
      </c>
      <c r="AH11" s="198">
        <v>0</v>
      </c>
      <c r="AI11" s="198">
        <v>0</v>
      </c>
      <c r="AJ11" s="198">
        <v>0</v>
      </c>
      <c r="AK11" s="198">
        <v>76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270</v>
      </c>
      <c r="L12" s="198">
        <v>109.33</v>
      </c>
      <c r="M12" s="198">
        <v>14.72</v>
      </c>
      <c r="N12" s="198">
        <v>14.35</v>
      </c>
      <c r="O12" s="198">
        <v>69.83</v>
      </c>
      <c r="P12" s="198">
        <v>6.7</v>
      </c>
      <c r="Q12" s="198">
        <v>4.78</v>
      </c>
      <c r="R12" s="198">
        <v>9.25</v>
      </c>
      <c r="S12" s="198">
        <v>6</v>
      </c>
      <c r="T12" s="198">
        <v>0</v>
      </c>
      <c r="U12" s="198">
        <v>59.41</v>
      </c>
      <c r="V12" s="198">
        <v>0</v>
      </c>
      <c r="W12" s="198">
        <v>0</v>
      </c>
      <c r="X12" s="198">
        <v>31.76</v>
      </c>
      <c r="Y12" s="198">
        <v>0</v>
      </c>
      <c r="Z12" s="198">
        <v>78.44</v>
      </c>
      <c r="AA12" s="198">
        <v>19.13</v>
      </c>
      <c r="AB12" s="198">
        <v>0</v>
      </c>
      <c r="AC12" s="198">
        <v>12</v>
      </c>
      <c r="AD12" s="198">
        <v>0</v>
      </c>
      <c r="AE12" s="198">
        <v>0</v>
      </c>
      <c r="AF12" s="198">
        <v>0</v>
      </c>
      <c r="AG12" s="198">
        <v>40</v>
      </c>
      <c r="AH12" s="198">
        <v>0</v>
      </c>
      <c r="AI12" s="198">
        <v>0</v>
      </c>
      <c r="AJ12" s="198">
        <v>0</v>
      </c>
      <c r="AK12" s="198">
        <v>76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270</v>
      </c>
      <c r="L13" s="198">
        <v>109.33</v>
      </c>
      <c r="M13" s="198">
        <v>14.72</v>
      </c>
      <c r="N13" s="198">
        <v>14.35</v>
      </c>
      <c r="O13" s="198">
        <v>48.93</v>
      </c>
      <c r="P13" s="198">
        <v>6.7</v>
      </c>
      <c r="Q13" s="198">
        <v>4.78</v>
      </c>
      <c r="R13" s="198">
        <v>9.25</v>
      </c>
      <c r="S13" s="198">
        <v>6</v>
      </c>
      <c r="T13" s="198">
        <v>0</v>
      </c>
      <c r="U13" s="198">
        <v>59.41</v>
      </c>
      <c r="V13" s="198">
        <v>0</v>
      </c>
      <c r="W13" s="198">
        <v>0</v>
      </c>
      <c r="X13" s="198">
        <v>31.76</v>
      </c>
      <c r="Y13" s="198">
        <v>0</v>
      </c>
      <c r="Z13" s="198">
        <v>78.44</v>
      </c>
      <c r="AA13" s="198">
        <v>19.13</v>
      </c>
      <c r="AB13" s="198">
        <v>0</v>
      </c>
      <c r="AC13" s="198">
        <v>12</v>
      </c>
      <c r="AD13" s="198">
        <v>0</v>
      </c>
      <c r="AE13" s="198">
        <v>0</v>
      </c>
      <c r="AF13" s="198">
        <v>0</v>
      </c>
      <c r="AG13" s="198">
        <v>40</v>
      </c>
      <c r="AH13" s="198">
        <v>0</v>
      </c>
      <c r="AI13" s="198">
        <v>0</v>
      </c>
      <c r="AJ13" s="198">
        <v>0</v>
      </c>
      <c r="AK13" s="198">
        <v>76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270</v>
      </c>
      <c r="L14" s="198">
        <v>109.33</v>
      </c>
      <c r="M14" s="198">
        <v>14.72</v>
      </c>
      <c r="N14" s="198">
        <v>14.35</v>
      </c>
      <c r="O14" s="198">
        <v>27.66</v>
      </c>
      <c r="P14" s="198">
        <v>6.7</v>
      </c>
      <c r="Q14" s="198">
        <v>4.78</v>
      </c>
      <c r="R14" s="198">
        <v>9.25</v>
      </c>
      <c r="S14" s="198">
        <v>6</v>
      </c>
      <c r="T14" s="198">
        <v>0</v>
      </c>
      <c r="U14" s="198">
        <v>59.41</v>
      </c>
      <c r="V14" s="198">
        <v>0</v>
      </c>
      <c r="W14" s="198">
        <v>0</v>
      </c>
      <c r="X14" s="198">
        <v>19.829999999999998</v>
      </c>
      <c r="Y14" s="198">
        <v>0</v>
      </c>
      <c r="Z14" s="198">
        <v>78.44</v>
      </c>
      <c r="AA14" s="198">
        <v>19.13</v>
      </c>
      <c r="AB14" s="198">
        <v>0</v>
      </c>
      <c r="AC14" s="198">
        <v>12</v>
      </c>
      <c r="AD14" s="198">
        <v>0</v>
      </c>
      <c r="AE14" s="198">
        <v>0</v>
      </c>
      <c r="AF14" s="198">
        <v>0</v>
      </c>
      <c r="AG14" s="198">
        <v>45.26</v>
      </c>
      <c r="AH14" s="198">
        <v>0</v>
      </c>
      <c r="AI14" s="198">
        <v>0</v>
      </c>
      <c r="AJ14" s="198">
        <v>0</v>
      </c>
      <c r="AK14" s="198">
        <v>76.37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270</v>
      </c>
      <c r="L15" s="198">
        <v>109.33</v>
      </c>
      <c r="M15" s="198">
        <v>14.72</v>
      </c>
      <c r="N15" s="198">
        <v>14.35</v>
      </c>
      <c r="O15" s="198">
        <v>45.92</v>
      </c>
      <c r="P15" s="198">
        <v>6.7</v>
      </c>
      <c r="Q15" s="198">
        <v>4.78</v>
      </c>
      <c r="R15" s="198">
        <v>9.25</v>
      </c>
      <c r="S15" s="198">
        <v>6</v>
      </c>
      <c r="T15" s="198">
        <v>0</v>
      </c>
      <c r="U15" s="198">
        <v>59.41</v>
      </c>
      <c r="V15" s="198">
        <v>0</v>
      </c>
      <c r="W15" s="198">
        <v>0</v>
      </c>
      <c r="X15" s="198">
        <v>30.68</v>
      </c>
      <c r="Y15" s="198">
        <v>0</v>
      </c>
      <c r="Z15" s="198">
        <v>78.44</v>
      </c>
      <c r="AA15" s="198">
        <v>19.13</v>
      </c>
      <c r="AB15" s="198">
        <v>0</v>
      </c>
      <c r="AC15" s="198">
        <v>12</v>
      </c>
      <c r="AD15" s="198">
        <v>0</v>
      </c>
      <c r="AE15" s="198">
        <v>0</v>
      </c>
      <c r="AF15" s="198">
        <v>0</v>
      </c>
      <c r="AG15" s="198">
        <v>44.13</v>
      </c>
      <c r="AH15" s="198">
        <v>0</v>
      </c>
      <c r="AI15" s="198">
        <v>0</v>
      </c>
      <c r="AJ15" s="198">
        <v>0</v>
      </c>
      <c r="AK15" s="198">
        <v>80.989999999999995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270</v>
      </c>
      <c r="L16" s="198">
        <v>109.33</v>
      </c>
      <c r="M16" s="198">
        <v>14.72</v>
      </c>
      <c r="N16" s="198">
        <v>14.35</v>
      </c>
      <c r="O16" s="198">
        <v>67.92</v>
      </c>
      <c r="P16" s="198">
        <v>6.7</v>
      </c>
      <c r="Q16" s="198">
        <v>4.78</v>
      </c>
      <c r="R16" s="198">
        <v>9.25</v>
      </c>
      <c r="S16" s="198">
        <v>6</v>
      </c>
      <c r="T16" s="198">
        <v>0</v>
      </c>
      <c r="U16" s="198">
        <v>59.41</v>
      </c>
      <c r="V16" s="198">
        <v>0</v>
      </c>
      <c r="W16" s="198">
        <v>0</v>
      </c>
      <c r="X16" s="198">
        <v>30.68</v>
      </c>
      <c r="Y16" s="198">
        <v>0</v>
      </c>
      <c r="Z16" s="198">
        <v>78.44</v>
      </c>
      <c r="AA16" s="198">
        <v>19.13</v>
      </c>
      <c r="AB16" s="198">
        <v>0</v>
      </c>
      <c r="AC16" s="198">
        <v>12</v>
      </c>
      <c r="AD16" s="198">
        <v>0</v>
      </c>
      <c r="AE16" s="198">
        <v>0</v>
      </c>
      <c r="AF16" s="198">
        <v>0</v>
      </c>
      <c r="AG16" s="198">
        <v>45.26</v>
      </c>
      <c r="AH16" s="198">
        <v>0</v>
      </c>
      <c r="AI16" s="198">
        <v>0</v>
      </c>
      <c r="AJ16" s="198">
        <v>0</v>
      </c>
      <c r="AK16" s="198">
        <v>80.989999999999995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279.87</v>
      </c>
      <c r="L17" s="198">
        <v>109.33</v>
      </c>
      <c r="M17" s="198">
        <v>14.72</v>
      </c>
      <c r="N17" s="198">
        <v>14.35</v>
      </c>
      <c r="O17" s="198">
        <v>42.09</v>
      </c>
      <c r="P17" s="198">
        <v>6.7</v>
      </c>
      <c r="Q17" s="198">
        <v>4.78</v>
      </c>
      <c r="R17" s="198">
        <v>9.25</v>
      </c>
      <c r="S17" s="198">
        <v>6</v>
      </c>
      <c r="T17" s="198">
        <v>0</v>
      </c>
      <c r="U17" s="198">
        <v>59.41</v>
      </c>
      <c r="V17" s="198">
        <v>0</v>
      </c>
      <c r="W17" s="198">
        <v>0</v>
      </c>
      <c r="X17" s="198">
        <v>30.68</v>
      </c>
      <c r="Y17" s="198">
        <v>0</v>
      </c>
      <c r="Z17" s="198">
        <v>78.44</v>
      </c>
      <c r="AA17" s="198">
        <v>19.13</v>
      </c>
      <c r="AB17" s="198">
        <v>0</v>
      </c>
      <c r="AC17" s="198">
        <v>12</v>
      </c>
      <c r="AD17" s="198">
        <v>0</v>
      </c>
      <c r="AE17" s="198">
        <v>0</v>
      </c>
      <c r="AF17" s="198">
        <v>0</v>
      </c>
      <c r="AG17" s="198">
        <v>45.26</v>
      </c>
      <c r="AH17" s="198">
        <v>0</v>
      </c>
      <c r="AI17" s="198">
        <v>0</v>
      </c>
      <c r="AJ17" s="198">
        <v>0</v>
      </c>
      <c r="AK17" s="198">
        <v>80.989999999999995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279.87</v>
      </c>
      <c r="L18" s="198">
        <v>109.33</v>
      </c>
      <c r="M18" s="198">
        <v>14.72</v>
      </c>
      <c r="N18" s="198">
        <v>14.35</v>
      </c>
      <c r="O18" s="198">
        <v>19.13</v>
      </c>
      <c r="P18" s="198">
        <v>6.7</v>
      </c>
      <c r="Q18" s="198">
        <v>4.78</v>
      </c>
      <c r="R18" s="198">
        <v>9.25</v>
      </c>
      <c r="S18" s="198">
        <v>6</v>
      </c>
      <c r="T18" s="198">
        <v>0</v>
      </c>
      <c r="U18" s="198">
        <v>59.41</v>
      </c>
      <c r="V18" s="198">
        <v>0</v>
      </c>
      <c r="W18" s="198">
        <v>0</v>
      </c>
      <c r="X18" s="198">
        <v>32.03</v>
      </c>
      <c r="Y18" s="198">
        <v>0</v>
      </c>
      <c r="Z18" s="198">
        <v>78.44</v>
      </c>
      <c r="AA18" s="198">
        <v>19.13</v>
      </c>
      <c r="AB18" s="198">
        <v>0</v>
      </c>
      <c r="AC18" s="198">
        <v>12</v>
      </c>
      <c r="AD18" s="198">
        <v>0</v>
      </c>
      <c r="AE18" s="198">
        <v>0</v>
      </c>
      <c r="AF18" s="198">
        <v>0</v>
      </c>
      <c r="AG18" s="198">
        <v>45.26</v>
      </c>
      <c r="AH18" s="198">
        <v>0</v>
      </c>
      <c r="AI18" s="198">
        <v>0</v>
      </c>
      <c r="AJ18" s="198">
        <v>0</v>
      </c>
      <c r="AK18" s="198">
        <v>80.989999999999995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279.87</v>
      </c>
      <c r="L19" s="198">
        <v>109.33</v>
      </c>
      <c r="M19" s="198">
        <v>16.34</v>
      </c>
      <c r="N19" s="198">
        <v>14.35</v>
      </c>
      <c r="O19" s="198">
        <v>41.89</v>
      </c>
      <c r="P19" s="198">
        <v>6.7</v>
      </c>
      <c r="Q19" s="198">
        <v>4.78</v>
      </c>
      <c r="R19" s="198">
        <v>9.25</v>
      </c>
      <c r="S19" s="198">
        <v>6</v>
      </c>
      <c r="T19" s="198">
        <v>0</v>
      </c>
      <c r="U19" s="198">
        <v>59.41</v>
      </c>
      <c r="V19" s="198">
        <v>0</v>
      </c>
      <c r="W19" s="198">
        <v>0</v>
      </c>
      <c r="X19" s="198">
        <v>29.97</v>
      </c>
      <c r="Y19" s="198">
        <v>0</v>
      </c>
      <c r="Z19" s="198">
        <v>78.44</v>
      </c>
      <c r="AA19" s="198">
        <v>19.13</v>
      </c>
      <c r="AB19" s="198">
        <v>0</v>
      </c>
      <c r="AC19" s="198">
        <v>12</v>
      </c>
      <c r="AD19" s="198">
        <v>0</v>
      </c>
      <c r="AE19" s="198">
        <v>0</v>
      </c>
      <c r="AF19" s="198">
        <v>0</v>
      </c>
      <c r="AG19" s="198">
        <v>45.26</v>
      </c>
      <c r="AH19" s="198">
        <v>0</v>
      </c>
      <c r="AI19" s="198">
        <v>0</v>
      </c>
      <c r="AJ19" s="198">
        <v>0</v>
      </c>
      <c r="AK19" s="198">
        <v>80.989999999999995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279.87</v>
      </c>
      <c r="L20" s="198">
        <v>109.33</v>
      </c>
      <c r="M20" s="198">
        <v>16.34</v>
      </c>
      <c r="N20" s="198">
        <v>14.35</v>
      </c>
      <c r="O20" s="198">
        <v>63.97</v>
      </c>
      <c r="P20" s="198">
        <v>6.7</v>
      </c>
      <c r="Q20" s="198">
        <v>4.78</v>
      </c>
      <c r="R20" s="198">
        <v>9.25</v>
      </c>
      <c r="S20" s="198">
        <v>6</v>
      </c>
      <c r="T20" s="198">
        <v>0</v>
      </c>
      <c r="U20" s="198">
        <v>59.41</v>
      </c>
      <c r="V20" s="198">
        <v>0</v>
      </c>
      <c r="W20" s="198">
        <v>0</v>
      </c>
      <c r="X20" s="198">
        <v>28.12</v>
      </c>
      <c r="Y20" s="198">
        <v>0</v>
      </c>
      <c r="Z20" s="198">
        <v>78.44</v>
      </c>
      <c r="AA20" s="198">
        <v>19.13</v>
      </c>
      <c r="AB20" s="198">
        <v>0</v>
      </c>
      <c r="AC20" s="198">
        <v>12</v>
      </c>
      <c r="AD20" s="198">
        <v>0</v>
      </c>
      <c r="AE20" s="198">
        <v>0</v>
      </c>
      <c r="AF20" s="198">
        <v>0</v>
      </c>
      <c r="AG20" s="198">
        <v>45.26</v>
      </c>
      <c r="AH20" s="198">
        <v>0</v>
      </c>
      <c r="AI20" s="198">
        <v>0</v>
      </c>
      <c r="AJ20" s="198">
        <v>0</v>
      </c>
      <c r="AK20" s="198">
        <v>80.989999999999995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279.87</v>
      </c>
      <c r="L21" s="198">
        <v>109.33</v>
      </c>
      <c r="M21" s="198">
        <v>14.35</v>
      </c>
      <c r="N21" s="198">
        <v>14.35</v>
      </c>
      <c r="O21" s="198">
        <v>47.83</v>
      </c>
      <c r="P21" s="198">
        <v>6.7</v>
      </c>
      <c r="Q21" s="198">
        <v>4.78</v>
      </c>
      <c r="R21" s="198">
        <v>9.25</v>
      </c>
      <c r="S21" s="198">
        <v>6</v>
      </c>
      <c r="T21" s="198">
        <v>0</v>
      </c>
      <c r="U21" s="198">
        <v>59.41</v>
      </c>
      <c r="V21" s="198">
        <v>0</v>
      </c>
      <c r="W21" s="198">
        <v>0</v>
      </c>
      <c r="X21" s="198">
        <v>19.510000000000002</v>
      </c>
      <c r="Y21" s="198">
        <v>0</v>
      </c>
      <c r="Z21" s="198">
        <v>78.44</v>
      </c>
      <c r="AA21" s="198">
        <v>19.13</v>
      </c>
      <c r="AB21" s="198">
        <v>0</v>
      </c>
      <c r="AC21" s="198">
        <v>12</v>
      </c>
      <c r="AD21" s="198">
        <v>0</v>
      </c>
      <c r="AE21" s="198">
        <v>0</v>
      </c>
      <c r="AF21" s="198">
        <v>0</v>
      </c>
      <c r="AG21" s="198">
        <v>44.13</v>
      </c>
      <c r="AH21" s="198">
        <v>0</v>
      </c>
      <c r="AI21" s="198">
        <v>0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279.87</v>
      </c>
      <c r="L22" s="198">
        <v>109.33</v>
      </c>
      <c r="M22" s="198">
        <v>14.35</v>
      </c>
      <c r="N22" s="198">
        <v>14.35</v>
      </c>
      <c r="O22" s="198">
        <v>45.92</v>
      </c>
      <c r="P22" s="198">
        <v>6.7</v>
      </c>
      <c r="Q22" s="198">
        <v>4.78</v>
      </c>
      <c r="R22" s="198">
        <v>9.25</v>
      </c>
      <c r="S22" s="198">
        <v>6</v>
      </c>
      <c r="T22" s="198">
        <v>0</v>
      </c>
      <c r="U22" s="198">
        <v>59.41</v>
      </c>
      <c r="V22" s="198">
        <v>0</v>
      </c>
      <c r="W22" s="198">
        <v>0</v>
      </c>
      <c r="X22" s="198">
        <v>22.98</v>
      </c>
      <c r="Y22" s="198">
        <v>0</v>
      </c>
      <c r="Z22" s="198">
        <v>78.44</v>
      </c>
      <c r="AA22" s="198">
        <v>19.13</v>
      </c>
      <c r="AB22" s="198">
        <v>0</v>
      </c>
      <c r="AC22" s="198">
        <v>12</v>
      </c>
      <c r="AD22" s="198">
        <v>0</v>
      </c>
      <c r="AE22" s="198">
        <v>0</v>
      </c>
      <c r="AF22" s="198">
        <v>0</v>
      </c>
      <c r="AG22" s="198">
        <v>45.26</v>
      </c>
      <c r="AH22" s="198">
        <v>0</v>
      </c>
      <c r="AI22" s="198">
        <v>0</v>
      </c>
      <c r="AJ22" s="198">
        <v>0</v>
      </c>
      <c r="AK22" s="198">
        <v>80.2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279.64999999999998</v>
      </c>
      <c r="L23" s="198">
        <v>95.72</v>
      </c>
      <c r="M23" s="198">
        <v>14.35</v>
      </c>
      <c r="N23" s="198">
        <v>14.35</v>
      </c>
      <c r="O23" s="198">
        <v>52.61</v>
      </c>
      <c r="P23" s="198">
        <v>6.7</v>
      </c>
      <c r="Q23" s="198">
        <v>4.78</v>
      </c>
      <c r="R23" s="198">
        <v>8</v>
      </c>
      <c r="S23" s="198">
        <v>6</v>
      </c>
      <c r="T23" s="198">
        <v>0</v>
      </c>
      <c r="U23" s="198">
        <v>59.41</v>
      </c>
      <c r="V23" s="198">
        <v>0</v>
      </c>
      <c r="W23" s="198">
        <v>0</v>
      </c>
      <c r="X23" s="198">
        <v>24.87</v>
      </c>
      <c r="Y23" s="198">
        <v>0</v>
      </c>
      <c r="Z23" s="198">
        <v>78.44</v>
      </c>
      <c r="AA23" s="198">
        <v>19.13</v>
      </c>
      <c r="AB23" s="198">
        <v>0</v>
      </c>
      <c r="AC23" s="198">
        <v>12</v>
      </c>
      <c r="AD23" s="198">
        <v>0</v>
      </c>
      <c r="AE23" s="198">
        <v>0</v>
      </c>
      <c r="AF23" s="198">
        <v>0</v>
      </c>
      <c r="AG23" s="198">
        <v>45.26</v>
      </c>
      <c r="AH23" s="198">
        <v>0</v>
      </c>
      <c r="AI23" s="198">
        <v>0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279.64999999999998</v>
      </c>
      <c r="L24" s="198">
        <v>95.72</v>
      </c>
      <c r="M24" s="198">
        <v>14.35</v>
      </c>
      <c r="N24" s="198">
        <v>14.35</v>
      </c>
      <c r="O24" s="198">
        <v>52.61</v>
      </c>
      <c r="P24" s="198">
        <v>6.7</v>
      </c>
      <c r="Q24" s="198">
        <v>4.78</v>
      </c>
      <c r="R24" s="198">
        <v>8</v>
      </c>
      <c r="S24" s="198">
        <v>6</v>
      </c>
      <c r="T24" s="198">
        <v>0</v>
      </c>
      <c r="U24" s="198">
        <v>59.41</v>
      </c>
      <c r="V24" s="198">
        <v>0</v>
      </c>
      <c r="W24" s="198">
        <v>0</v>
      </c>
      <c r="X24" s="198">
        <v>37.31</v>
      </c>
      <c r="Y24" s="198">
        <v>0</v>
      </c>
      <c r="Z24" s="198">
        <v>78.44</v>
      </c>
      <c r="AA24" s="198">
        <v>19.13</v>
      </c>
      <c r="AB24" s="198">
        <v>0</v>
      </c>
      <c r="AC24" s="198">
        <v>12</v>
      </c>
      <c r="AD24" s="198">
        <v>0</v>
      </c>
      <c r="AE24" s="198">
        <v>0</v>
      </c>
      <c r="AF24" s="198">
        <v>0</v>
      </c>
      <c r="AG24" s="198">
        <v>45.26</v>
      </c>
      <c r="AH24" s="198">
        <v>0</v>
      </c>
      <c r="AI24" s="198">
        <v>0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279.69</v>
      </c>
      <c r="L25" s="198">
        <v>95.72</v>
      </c>
      <c r="M25" s="198">
        <v>14.35</v>
      </c>
      <c r="N25" s="198">
        <v>19.13</v>
      </c>
      <c r="O25" s="198">
        <v>70.11</v>
      </c>
      <c r="P25" s="198">
        <v>6.7</v>
      </c>
      <c r="Q25" s="198">
        <v>4.78</v>
      </c>
      <c r="R25" s="198">
        <v>8</v>
      </c>
      <c r="S25" s="198">
        <v>6</v>
      </c>
      <c r="T25" s="198">
        <v>0</v>
      </c>
      <c r="U25" s="198">
        <v>59.41</v>
      </c>
      <c r="V25" s="198">
        <v>0</v>
      </c>
      <c r="W25" s="198">
        <v>0</v>
      </c>
      <c r="X25" s="198">
        <v>59.31</v>
      </c>
      <c r="Y25" s="198">
        <v>0</v>
      </c>
      <c r="Z25" s="198">
        <v>78.44</v>
      </c>
      <c r="AA25" s="198">
        <v>19.13</v>
      </c>
      <c r="AB25" s="198">
        <v>0</v>
      </c>
      <c r="AC25" s="198">
        <v>12</v>
      </c>
      <c r="AD25" s="198">
        <v>0</v>
      </c>
      <c r="AE25" s="198">
        <v>0</v>
      </c>
      <c r="AF25" s="198">
        <v>0</v>
      </c>
      <c r="AG25" s="198">
        <v>45.26</v>
      </c>
      <c r="AH25" s="198">
        <v>0</v>
      </c>
      <c r="AI25" s="198">
        <v>0</v>
      </c>
      <c r="AJ25" s="198">
        <v>0</v>
      </c>
      <c r="AK25" s="198">
        <v>76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279.69</v>
      </c>
      <c r="L26" s="198">
        <v>95.72</v>
      </c>
      <c r="M26" s="198">
        <v>61</v>
      </c>
      <c r="N26" s="198">
        <v>49.63</v>
      </c>
      <c r="O26" s="198">
        <v>70.11</v>
      </c>
      <c r="P26" s="198">
        <v>19.649999999999999</v>
      </c>
      <c r="Q26" s="198">
        <v>4.78</v>
      </c>
      <c r="R26" s="198">
        <v>8</v>
      </c>
      <c r="S26" s="198">
        <v>6</v>
      </c>
      <c r="T26" s="198">
        <v>0</v>
      </c>
      <c r="U26" s="198">
        <v>59.41</v>
      </c>
      <c r="V26" s="198">
        <v>0</v>
      </c>
      <c r="W26" s="198">
        <v>0</v>
      </c>
      <c r="X26" s="198">
        <v>44.96</v>
      </c>
      <c r="Y26" s="198">
        <v>0</v>
      </c>
      <c r="Z26" s="198">
        <v>78.44</v>
      </c>
      <c r="AA26" s="198">
        <v>19.13</v>
      </c>
      <c r="AB26" s="198">
        <v>0</v>
      </c>
      <c r="AC26" s="198">
        <v>12</v>
      </c>
      <c r="AD26" s="198">
        <v>0</v>
      </c>
      <c r="AE26" s="198">
        <v>0</v>
      </c>
      <c r="AF26" s="198">
        <v>0</v>
      </c>
      <c r="AG26" s="198">
        <v>45.26</v>
      </c>
      <c r="AH26" s="198">
        <v>0</v>
      </c>
      <c r="AI26" s="198">
        <v>0</v>
      </c>
      <c r="AJ26" s="198">
        <v>0</v>
      </c>
      <c r="AK26" s="198">
        <v>76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489.78</v>
      </c>
      <c r="L27" s="198">
        <v>136.86000000000001</v>
      </c>
      <c r="M27" s="198">
        <v>61</v>
      </c>
      <c r="N27" s="198">
        <v>49.63</v>
      </c>
      <c r="O27" s="198">
        <v>70.11</v>
      </c>
      <c r="P27" s="198">
        <v>19.649999999999999</v>
      </c>
      <c r="Q27" s="198">
        <v>9.17</v>
      </c>
      <c r="R27" s="198">
        <v>17.809999999999999</v>
      </c>
      <c r="S27" s="198">
        <v>11.09</v>
      </c>
      <c r="T27" s="198">
        <v>0</v>
      </c>
      <c r="U27" s="198">
        <v>59.41</v>
      </c>
      <c r="V27" s="198">
        <v>0</v>
      </c>
      <c r="W27" s="198">
        <v>0</v>
      </c>
      <c r="X27" s="198">
        <v>61.98</v>
      </c>
      <c r="Y27" s="198">
        <v>0</v>
      </c>
      <c r="Z27" s="198">
        <v>113.69</v>
      </c>
      <c r="AA27" s="198">
        <v>37.9</v>
      </c>
      <c r="AB27" s="198">
        <v>0</v>
      </c>
      <c r="AC27" s="198">
        <v>12</v>
      </c>
      <c r="AD27" s="198">
        <v>0</v>
      </c>
      <c r="AE27" s="198">
        <v>0</v>
      </c>
      <c r="AF27" s="198">
        <v>0</v>
      </c>
      <c r="AG27" s="198">
        <v>45.83</v>
      </c>
      <c r="AH27" s="198">
        <v>0</v>
      </c>
      <c r="AI27" s="198">
        <v>0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489.78</v>
      </c>
      <c r="L28" s="198">
        <v>205.3</v>
      </c>
      <c r="M28" s="198">
        <v>61</v>
      </c>
      <c r="N28" s="198">
        <v>49.63</v>
      </c>
      <c r="O28" s="198">
        <v>70.11</v>
      </c>
      <c r="P28" s="198">
        <v>19.649999999999999</v>
      </c>
      <c r="Q28" s="198">
        <v>9.17</v>
      </c>
      <c r="R28" s="198">
        <v>17.809999999999999</v>
      </c>
      <c r="S28" s="198">
        <v>11.08</v>
      </c>
      <c r="T28" s="198">
        <v>0</v>
      </c>
      <c r="U28" s="198">
        <v>59.41</v>
      </c>
      <c r="V28" s="198">
        <v>0</v>
      </c>
      <c r="W28" s="198">
        <v>0</v>
      </c>
      <c r="X28" s="198">
        <v>61.97</v>
      </c>
      <c r="Y28" s="198">
        <v>0</v>
      </c>
      <c r="Z28" s="198">
        <v>113.69</v>
      </c>
      <c r="AA28" s="198">
        <v>37.9</v>
      </c>
      <c r="AB28" s="198">
        <v>0</v>
      </c>
      <c r="AC28" s="198">
        <v>12</v>
      </c>
      <c r="AD28" s="198">
        <v>0</v>
      </c>
      <c r="AE28" s="198">
        <v>0</v>
      </c>
      <c r="AF28" s="198">
        <v>0</v>
      </c>
      <c r="AG28" s="198">
        <v>44.13</v>
      </c>
      <c r="AH28" s="198">
        <v>0</v>
      </c>
      <c r="AI28" s="198">
        <v>0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489.78</v>
      </c>
      <c r="L29" s="198">
        <v>210.08</v>
      </c>
      <c r="M29" s="198">
        <v>61</v>
      </c>
      <c r="N29" s="198">
        <v>49.63</v>
      </c>
      <c r="O29" s="198">
        <v>70.11</v>
      </c>
      <c r="P29" s="198">
        <v>19.649999999999999</v>
      </c>
      <c r="Q29" s="198">
        <v>9.16</v>
      </c>
      <c r="R29" s="198">
        <v>17.79</v>
      </c>
      <c r="S29" s="198">
        <v>11.08</v>
      </c>
      <c r="T29" s="198">
        <v>0</v>
      </c>
      <c r="U29" s="198">
        <v>59.41</v>
      </c>
      <c r="V29" s="198">
        <v>0</v>
      </c>
      <c r="W29" s="198">
        <v>0</v>
      </c>
      <c r="X29" s="198">
        <v>61.97</v>
      </c>
      <c r="Y29" s="198">
        <v>0</v>
      </c>
      <c r="Z29" s="198">
        <v>113.69</v>
      </c>
      <c r="AA29" s="198">
        <v>37.9</v>
      </c>
      <c r="AB29" s="198">
        <v>0</v>
      </c>
      <c r="AC29" s="198">
        <v>12</v>
      </c>
      <c r="AD29" s="198">
        <v>0</v>
      </c>
      <c r="AE29" s="198">
        <v>0</v>
      </c>
      <c r="AF29" s="198">
        <v>0</v>
      </c>
      <c r="AG29" s="198">
        <v>45.26</v>
      </c>
      <c r="AH29" s="198">
        <v>0</v>
      </c>
      <c r="AI29" s="198">
        <v>0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489.78</v>
      </c>
      <c r="L30" s="198">
        <v>210.08</v>
      </c>
      <c r="M30" s="198">
        <v>61</v>
      </c>
      <c r="N30" s="198">
        <v>49.63</v>
      </c>
      <c r="O30" s="198">
        <v>70.11</v>
      </c>
      <c r="P30" s="198">
        <v>19.649999999999999</v>
      </c>
      <c r="Q30" s="198">
        <v>9.16</v>
      </c>
      <c r="R30" s="198">
        <v>17.809999999999999</v>
      </c>
      <c r="S30" s="198">
        <v>11.08</v>
      </c>
      <c r="T30" s="198">
        <v>0</v>
      </c>
      <c r="U30" s="198">
        <v>59.41</v>
      </c>
      <c r="V30" s="198">
        <v>0</v>
      </c>
      <c r="W30" s="198">
        <v>0</v>
      </c>
      <c r="X30" s="198">
        <v>61.97</v>
      </c>
      <c r="Y30" s="198">
        <v>0</v>
      </c>
      <c r="Z30" s="198">
        <v>113.69</v>
      </c>
      <c r="AA30" s="198">
        <v>37.9</v>
      </c>
      <c r="AB30" s="198">
        <v>0</v>
      </c>
      <c r="AC30" s="198">
        <v>12</v>
      </c>
      <c r="AD30" s="198">
        <v>0</v>
      </c>
      <c r="AE30" s="198">
        <v>0</v>
      </c>
      <c r="AF30" s="198">
        <v>0</v>
      </c>
      <c r="AG30" s="198">
        <v>45.26</v>
      </c>
      <c r="AH30" s="198">
        <v>0</v>
      </c>
      <c r="AI30" s="198">
        <v>0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3.2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489.78</v>
      </c>
      <c r="L31" s="198">
        <v>210.08</v>
      </c>
      <c r="M31" s="198">
        <v>61</v>
      </c>
      <c r="N31" s="198">
        <v>49.63</v>
      </c>
      <c r="O31" s="198">
        <v>70.11</v>
      </c>
      <c r="P31" s="198">
        <v>19.649999999999999</v>
      </c>
      <c r="Q31" s="198">
        <v>9.16</v>
      </c>
      <c r="R31" s="198">
        <v>17.809999999999999</v>
      </c>
      <c r="S31" s="198">
        <v>11.08</v>
      </c>
      <c r="T31" s="198">
        <v>0</v>
      </c>
      <c r="U31" s="198">
        <v>59.41</v>
      </c>
      <c r="V31" s="198">
        <v>0</v>
      </c>
      <c r="W31" s="198">
        <v>0</v>
      </c>
      <c r="X31" s="198">
        <v>61.97</v>
      </c>
      <c r="Y31" s="198">
        <v>0</v>
      </c>
      <c r="Z31" s="198">
        <v>113.69</v>
      </c>
      <c r="AA31" s="198">
        <v>37.9</v>
      </c>
      <c r="AB31" s="198">
        <v>0</v>
      </c>
      <c r="AC31" s="198">
        <v>12</v>
      </c>
      <c r="AD31" s="198">
        <v>0</v>
      </c>
      <c r="AE31" s="198">
        <v>0</v>
      </c>
      <c r="AF31" s="198">
        <v>0</v>
      </c>
      <c r="AG31" s="198">
        <v>45.26</v>
      </c>
      <c r="AH31" s="198">
        <v>0</v>
      </c>
      <c r="AI31" s="198">
        <v>0</v>
      </c>
      <c r="AJ31" s="198">
        <v>0</v>
      </c>
      <c r="AK31" s="198">
        <v>99.3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10.14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489.78</v>
      </c>
      <c r="L32" s="198">
        <v>173.81</v>
      </c>
      <c r="M32" s="198">
        <v>61</v>
      </c>
      <c r="N32" s="198">
        <v>49.63</v>
      </c>
      <c r="O32" s="198">
        <v>70.11</v>
      </c>
      <c r="P32" s="198">
        <v>19.649999999999999</v>
      </c>
      <c r="Q32" s="198">
        <v>9.16</v>
      </c>
      <c r="R32" s="198">
        <v>17.809999999999999</v>
      </c>
      <c r="S32" s="198">
        <v>11.08</v>
      </c>
      <c r="T32" s="198">
        <v>0</v>
      </c>
      <c r="U32" s="198">
        <v>59.41</v>
      </c>
      <c r="V32" s="198">
        <v>0</v>
      </c>
      <c r="W32" s="198">
        <v>0</v>
      </c>
      <c r="X32" s="198">
        <v>61.97</v>
      </c>
      <c r="Y32" s="198">
        <v>0</v>
      </c>
      <c r="Z32" s="198">
        <v>113.69</v>
      </c>
      <c r="AA32" s="198">
        <v>37.9</v>
      </c>
      <c r="AB32" s="198">
        <v>0</v>
      </c>
      <c r="AC32" s="198">
        <v>12</v>
      </c>
      <c r="AD32" s="198">
        <v>0</v>
      </c>
      <c r="AE32" s="198">
        <v>0</v>
      </c>
      <c r="AF32" s="198">
        <v>0</v>
      </c>
      <c r="AG32" s="198">
        <v>45.26</v>
      </c>
      <c r="AH32" s="198">
        <v>0</v>
      </c>
      <c r="AI32" s="198">
        <v>0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19.62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489.78</v>
      </c>
      <c r="L33" s="198">
        <v>173.81</v>
      </c>
      <c r="M33" s="198">
        <v>61</v>
      </c>
      <c r="N33" s="198">
        <v>49.63</v>
      </c>
      <c r="O33" s="198">
        <v>70.11</v>
      </c>
      <c r="P33" s="198">
        <v>19.649999999999999</v>
      </c>
      <c r="Q33" s="198">
        <v>9.16</v>
      </c>
      <c r="R33" s="198">
        <v>17.809999999999999</v>
      </c>
      <c r="S33" s="198">
        <v>11.08</v>
      </c>
      <c r="T33" s="198">
        <v>0</v>
      </c>
      <c r="U33" s="198">
        <v>59.41</v>
      </c>
      <c r="V33" s="198">
        <v>0</v>
      </c>
      <c r="W33" s="198">
        <v>0</v>
      </c>
      <c r="X33" s="198">
        <v>61.97</v>
      </c>
      <c r="Y33" s="198">
        <v>0</v>
      </c>
      <c r="Z33" s="198">
        <v>113.69</v>
      </c>
      <c r="AA33" s="198">
        <v>37.9</v>
      </c>
      <c r="AB33" s="198">
        <v>0</v>
      </c>
      <c r="AC33" s="198">
        <v>12</v>
      </c>
      <c r="AD33" s="198">
        <v>0</v>
      </c>
      <c r="AE33" s="198">
        <v>0</v>
      </c>
      <c r="AF33" s="198">
        <v>0</v>
      </c>
      <c r="AG33" s="198">
        <v>45.83</v>
      </c>
      <c r="AH33" s="198">
        <v>0</v>
      </c>
      <c r="AI33" s="198">
        <v>0</v>
      </c>
      <c r="AJ33" s="198">
        <v>0</v>
      </c>
      <c r="AK33" s="198">
        <v>99.3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34.549999999999997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489.78</v>
      </c>
      <c r="L34" s="198">
        <v>173.81</v>
      </c>
      <c r="M34" s="198">
        <v>61</v>
      </c>
      <c r="N34" s="198">
        <v>49.63</v>
      </c>
      <c r="O34" s="198">
        <v>70.11</v>
      </c>
      <c r="P34" s="198">
        <v>19.649999999999999</v>
      </c>
      <c r="Q34" s="198">
        <v>9.16</v>
      </c>
      <c r="R34" s="198">
        <v>17.809999999999999</v>
      </c>
      <c r="S34" s="198">
        <v>11.08</v>
      </c>
      <c r="T34" s="198">
        <v>0</v>
      </c>
      <c r="U34" s="198">
        <v>59.41</v>
      </c>
      <c r="V34" s="198">
        <v>0</v>
      </c>
      <c r="W34" s="198">
        <v>0</v>
      </c>
      <c r="X34" s="198">
        <v>61.97</v>
      </c>
      <c r="Y34" s="198">
        <v>0</v>
      </c>
      <c r="Z34" s="198">
        <v>113.69</v>
      </c>
      <c r="AA34" s="198">
        <v>37.9</v>
      </c>
      <c r="AB34" s="198">
        <v>0</v>
      </c>
      <c r="AC34" s="198">
        <v>12</v>
      </c>
      <c r="AD34" s="198">
        <v>0</v>
      </c>
      <c r="AE34" s="198">
        <v>0</v>
      </c>
      <c r="AF34" s="198">
        <v>0</v>
      </c>
      <c r="AG34" s="198">
        <v>44.13</v>
      </c>
      <c r="AH34" s="198">
        <v>0</v>
      </c>
      <c r="AI34" s="198">
        <v>0</v>
      </c>
      <c r="AJ34" s="198">
        <v>0</v>
      </c>
      <c r="AK34" s="198">
        <v>99.3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489.78</v>
      </c>
      <c r="L35" s="198">
        <v>173.81</v>
      </c>
      <c r="M35" s="198">
        <v>61</v>
      </c>
      <c r="N35" s="198">
        <v>49.63</v>
      </c>
      <c r="O35" s="198">
        <v>70.11</v>
      </c>
      <c r="P35" s="198">
        <v>19.649999999999999</v>
      </c>
      <c r="Q35" s="198">
        <v>9.16</v>
      </c>
      <c r="R35" s="198">
        <v>17.809999999999999</v>
      </c>
      <c r="S35" s="198">
        <v>11.08</v>
      </c>
      <c r="T35" s="198">
        <v>0</v>
      </c>
      <c r="U35" s="198">
        <v>59.41</v>
      </c>
      <c r="V35" s="198">
        <v>0</v>
      </c>
      <c r="W35" s="198">
        <v>0</v>
      </c>
      <c r="X35" s="198">
        <v>61.97</v>
      </c>
      <c r="Y35" s="198">
        <v>0</v>
      </c>
      <c r="Z35" s="198">
        <v>113.69</v>
      </c>
      <c r="AA35" s="198">
        <v>37.9</v>
      </c>
      <c r="AB35" s="198">
        <v>0</v>
      </c>
      <c r="AC35" s="198">
        <v>12</v>
      </c>
      <c r="AD35" s="198">
        <v>0</v>
      </c>
      <c r="AE35" s="198">
        <v>0</v>
      </c>
      <c r="AF35" s="198">
        <v>0</v>
      </c>
      <c r="AG35" s="198">
        <v>45.26</v>
      </c>
      <c r="AH35" s="198">
        <v>0</v>
      </c>
      <c r="AI35" s="198">
        <v>0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489.78</v>
      </c>
      <c r="L36" s="198">
        <v>173.81</v>
      </c>
      <c r="M36" s="198">
        <v>61</v>
      </c>
      <c r="N36" s="198">
        <v>49.63</v>
      </c>
      <c r="O36" s="198">
        <v>70.11</v>
      </c>
      <c r="P36" s="198">
        <v>19.649999999999999</v>
      </c>
      <c r="Q36" s="198">
        <v>9.16</v>
      </c>
      <c r="R36" s="198">
        <v>17.809999999999999</v>
      </c>
      <c r="S36" s="198">
        <v>11.08</v>
      </c>
      <c r="T36" s="198">
        <v>0</v>
      </c>
      <c r="U36" s="198">
        <v>59.41</v>
      </c>
      <c r="V36" s="198">
        <v>0</v>
      </c>
      <c r="W36" s="198">
        <v>0</v>
      </c>
      <c r="X36" s="198">
        <v>61.97</v>
      </c>
      <c r="Y36" s="198">
        <v>0</v>
      </c>
      <c r="Z36" s="198">
        <v>113.69</v>
      </c>
      <c r="AA36" s="198">
        <v>37.9</v>
      </c>
      <c r="AB36" s="198">
        <v>0</v>
      </c>
      <c r="AC36" s="198">
        <v>12</v>
      </c>
      <c r="AD36" s="198">
        <v>0</v>
      </c>
      <c r="AE36" s="198">
        <v>0</v>
      </c>
      <c r="AF36" s="198">
        <v>0</v>
      </c>
      <c r="AG36" s="198">
        <v>45.26</v>
      </c>
      <c r="AH36" s="198">
        <v>0</v>
      </c>
      <c r="AI36" s="198">
        <v>0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489.78</v>
      </c>
      <c r="L37" s="198">
        <v>173.81</v>
      </c>
      <c r="M37" s="198">
        <v>61</v>
      </c>
      <c r="N37" s="198">
        <v>49.63</v>
      </c>
      <c r="O37" s="198">
        <v>70.11</v>
      </c>
      <c r="P37" s="198">
        <v>19.649999999999999</v>
      </c>
      <c r="Q37" s="198">
        <v>9.16</v>
      </c>
      <c r="R37" s="198">
        <v>17.809999999999999</v>
      </c>
      <c r="S37" s="198">
        <v>11.08</v>
      </c>
      <c r="T37" s="198">
        <v>0</v>
      </c>
      <c r="U37" s="198">
        <v>59.41</v>
      </c>
      <c r="V37" s="198">
        <v>0</v>
      </c>
      <c r="W37" s="198">
        <v>0</v>
      </c>
      <c r="X37" s="198">
        <v>61.97</v>
      </c>
      <c r="Y37" s="198">
        <v>0</v>
      </c>
      <c r="Z37" s="198">
        <v>113.69</v>
      </c>
      <c r="AA37" s="198">
        <v>37.9</v>
      </c>
      <c r="AB37" s="198">
        <v>0</v>
      </c>
      <c r="AC37" s="198">
        <v>12</v>
      </c>
      <c r="AD37" s="198">
        <v>0</v>
      </c>
      <c r="AE37" s="198">
        <v>0</v>
      </c>
      <c r="AF37" s="198">
        <v>0</v>
      </c>
      <c r="AG37" s="198">
        <v>45.26</v>
      </c>
      <c r="AH37" s="198">
        <v>0</v>
      </c>
      <c r="AI37" s="198">
        <v>0</v>
      </c>
      <c r="AJ37" s="198">
        <v>0</v>
      </c>
      <c r="AK37" s="198">
        <v>98.97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489.78</v>
      </c>
      <c r="L38" s="198">
        <v>173.81</v>
      </c>
      <c r="M38" s="198">
        <v>61</v>
      </c>
      <c r="N38" s="198">
        <v>49.63</v>
      </c>
      <c r="O38" s="198">
        <v>70.11</v>
      </c>
      <c r="P38" s="198">
        <v>19.649999999999999</v>
      </c>
      <c r="Q38" s="198">
        <v>9.16</v>
      </c>
      <c r="R38" s="198">
        <v>17.809999999999999</v>
      </c>
      <c r="S38" s="198">
        <v>11.08</v>
      </c>
      <c r="T38" s="198">
        <v>0</v>
      </c>
      <c r="U38" s="198">
        <v>59.41</v>
      </c>
      <c r="V38" s="198">
        <v>0</v>
      </c>
      <c r="W38" s="198">
        <v>0</v>
      </c>
      <c r="X38" s="198">
        <v>61.97</v>
      </c>
      <c r="Y38" s="198">
        <v>0</v>
      </c>
      <c r="Z38" s="198">
        <v>113.69</v>
      </c>
      <c r="AA38" s="198">
        <v>37.9</v>
      </c>
      <c r="AB38" s="198">
        <v>0</v>
      </c>
      <c r="AC38" s="198">
        <v>12</v>
      </c>
      <c r="AD38" s="198">
        <v>0</v>
      </c>
      <c r="AE38" s="198">
        <v>0</v>
      </c>
      <c r="AF38" s="198">
        <v>0</v>
      </c>
      <c r="AG38" s="198">
        <v>45.26</v>
      </c>
      <c r="AH38" s="198">
        <v>0</v>
      </c>
      <c r="AI38" s="198">
        <v>0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489.78</v>
      </c>
      <c r="L39" s="198">
        <v>173.81</v>
      </c>
      <c r="M39" s="198">
        <v>61</v>
      </c>
      <c r="N39" s="198">
        <v>49.63</v>
      </c>
      <c r="O39" s="198">
        <v>70.11</v>
      </c>
      <c r="P39" s="198">
        <v>19.649999999999999</v>
      </c>
      <c r="Q39" s="198">
        <v>9.16</v>
      </c>
      <c r="R39" s="198">
        <v>17.809999999999999</v>
      </c>
      <c r="S39" s="198">
        <v>11.08</v>
      </c>
      <c r="T39" s="198">
        <v>0</v>
      </c>
      <c r="U39" s="198">
        <v>59.41</v>
      </c>
      <c r="V39" s="198">
        <v>0</v>
      </c>
      <c r="W39" s="198">
        <v>0</v>
      </c>
      <c r="X39" s="198">
        <v>61.97</v>
      </c>
      <c r="Y39" s="198">
        <v>0</v>
      </c>
      <c r="Z39" s="198">
        <v>113.69</v>
      </c>
      <c r="AA39" s="198">
        <v>37.9</v>
      </c>
      <c r="AB39" s="198">
        <v>0</v>
      </c>
      <c r="AC39" s="198">
        <v>12</v>
      </c>
      <c r="AD39" s="198">
        <v>0</v>
      </c>
      <c r="AE39" s="198">
        <v>0</v>
      </c>
      <c r="AF39" s="198">
        <v>0</v>
      </c>
      <c r="AG39" s="198">
        <v>45.83</v>
      </c>
      <c r="AH39" s="198">
        <v>0</v>
      </c>
      <c r="AI39" s="198">
        <v>0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489.78</v>
      </c>
      <c r="L40" s="198">
        <v>173.81</v>
      </c>
      <c r="M40" s="198">
        <v>61</v>
      </c>
      <c r="N40" s="198">
        <v>49.63</v>
      </c>
      <c r="O40" s="198">
        <v>70.11</v>
      </c>
      <c r="P40" s="198">
        <v>19.649999999999999</v>
      </c>
      <c r="Q40" s="198">
        <v>9.16</v>
      </c>
      <c r="R40" s="198">
        <v>17.809999999999999</v>
      </c>
      <c r="S40" s="198">
        <v>11.08</v>
      </c>
      <c r="T40" s="198">
        <v>0</v>
      </c>
      <c r="U40" s="198">
        <v>59.41</v>
      </c>
      <c r="V40" s="198">
        <v>0</v>
      </c>
      <c r="W40" s="198">
        <v>0</v>
      </c>
      <c r="X40" s="198">
        <v>61.97</v>
      </c>
      <c r="Y40" s="198">
        <v>0</v>
      </c>
      <c r="Z40" s="198">
        <v>113.69</v>
      </c>
      <c r="AA40" s="198">
        <v>37.9</v>
      </c>
      <c r="AB40" s="198">
        <v>0</v>
      </c>
      <c r="AC40" s="198">
        <v>12</v>
      </c>
      <c r="AD40" s="198">
        <v>0</v>
      </c>
      <c r="AE40" s="198">
        <v>0</v>
      </c>
      <c r="AF40" s="198">
        <v>0</v>
      </c>
      <c r="AG40" s="198">
        <v>44.13</v>
      </c>
      <c r="AH40" s="198">
        <v>0</v>
      </c>
      <c r="AI40" s="198">
        <v>0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489.78</v>
      </c>
      <c r="L41" s="198">
        <v>173.81</v>
      </c>
      <c r="M41" s="198">
        <v>61</v>
      </c>
      <c r="N41" s="198">
        <v>49.63</v>
      </c>
      <c r="O41" s="198">
        <v>70.11</v>
      </c>
      <c r="P41" s="198">
        <v>19.649999999999999</v>
      </c>
      <c r="Q41" s="198">
        <v>9.16</v>
      </c>
      <c r="R41" s="198">
        <v>17.809999999999999</v>
      </c>
      <c r="S41" s="198">
        <v>11.08</v>
      </c>
      <c r="T41" s="198">
        <v>0</v>
      </c>
      <c r="U41" s="198">
        <v>59.41</v>
      </c>
      <c r="V41" s="198">
        <v>0</v>
      </c>
      <c r="W41" s="198">
        <v>0</v>
      </c>
      <c r="X41" s="198">
        <v>61.97</v>
      </c>
      <c r="Y41" s="198">
        <v>0</v>
      </c>
      <c r="Z41" s="198">
        <v>113.69</v>
      </c>
      <c r="AA41" s="198">
        <v>37.9</v>
      </c>
      <c r="AB41" s="198">
        <v>0</v>
      </c>
      <c r="AC41" s="198">
        <v>12</v>
      </c>
      <c r="AD41" s="198">
        <v>0</v>
      </c>
      <c r="AE41" s="198">
        <v>0</v>
      </c>
      <c r="AF41" s="198">
        <v>0</v>
      </c>
      <c r="AG41" s="198">
        <v>45.26</v>
      </c>
      <c r="AH41" s="198">
        <v>0</v>
      </c>
      <c r="AI41" s="198">
        <v>0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489.78</v>
      </c>
      <c r="L42" s="198">
        <v>173.81</v>
      </c>
      <c r="M42" s="198">
        <v>61</v>
      </c>
      <c r="N42" s="198">
        <v>49.63</v>
      </c>
      <c r="O42" s="198">
        <v>70.11</v>
      </c>
      <c r="P42" s="198">
        <v>19.649999999999999</v>
      </c>
      <c r="Q42" s="198">
        <v>9.16</v>
      </c>
      <c r="R42" s="198">
        <v>17.809999999999999</v>
      </c>
      <c r="S42" s="198">
        <v>11.08</v>
      </c>
      <c r="T42" s="198">
        <v>0</v>
      </c>
      <c r="U42" s="198">
        <v>59.41</v>
      </c>
      <c r="V42" s="198">
        <v>0</v>
      </c>
      <c r="W42" s="198">
        <v>0</v>
      </c>
      <c r="X42" s="198">
        <v>61.97</v>
      </c>
      <c r="Y42" s="198">
        <v>0</v>
      </c>
      <c r="Z42" s="198">
        <v>113.69</v>
      </c>
      <c r="AA42" s="198">
        <v>37.9</v>
      </c>
      <c r="AB42" s="198">
        <v>0</v>
      </c>
      <c r="AC42" s="198">
        <v>14.21</v>
      </c>
      <c r="AD42" s="198">
        <v>0</v>
      </c>
      <c r="AE42" s="198">
        <v>0</v>
      </c>
      <c r="AF42" s="198">
        <v>0</v>
      </c>
      <c r="AG42" s="198">
        <v>45.26</v>
      </c>
      <c r="AH42" s="198">
        <v>0</v>
      </c>
      <c r="AI42" s="198">
        <v>0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489.78</v>
      </c>
      <c r="L43" s="198">
        <v>173.81</v>
      </c>
      <c r="M43" s="198">
        <v>61</v>
      </c>
      <c r="N43" s="198">
        <v>49.63</v>
      </c>
      <c r="O43" s="198">
        <v>70.11</v>
      </c>
      <c r="P43" s="198">
        <v>19.649999999999999</v>
      </c>
      <c r="Q43" s="198">
        <v>9.16</v>
      </c>
      <c r="R43" s="198">
        <v>17.809999999999999</v>
      </c>
      <c r="S43" s="198">
        <v>11.08</v>
      </c>
      <c r="T43" s="198">
        <v>0</v>
      </c>
      <c r="U43" s="198">
        <v>59.41</v>
      </c>
      <c r="V43" s="198">
        <v>0</v>
      </c>
      <c r="W43" s="198">
        <v>0</v>
      </c>
      <c r="X43" s="198">
        <v>61.97</v>
      </c>
      <c r="Y43" s="198">
        <v>0</v>
      </c>
      <c r="Z43" s="198">
        <v>113.69</v>
      </c>
      <c r="AA43" s="198">
        <v>37.9</v>
      </c>
      <c r="AB43" s="198">
        <v>0</v>
      </c>
      <c r="AC43" s="198">
        <v>14.21</v>
      </c>
      <c r="AD43" s="198">
        <v>0</v>
      </c>
      <c r="AE43" s="198">
        <v>0</v>
      </c>
      <c r="AF43" s="198">
        <v>0</v>
      </c>
      <c r="AG43" s="198">
        <v>45.83</v>
      </c>
      <c r="AH43" s="198">
        <v>0</v>
      </c>
      <c r="AI43" s="198">
        <v>0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489.78</v>
      </c>
      <c r="L44" s="198">
        <v>173.81</v>
      </c>
      <c r="M44" s="198">
        <v>61</v>
      </c>
      <c r="N44" s="198">
        <v>49.63</v>
      </c>
      <c r="O44" s="198">
        <v>70.11</v>
      </c>
      <c r="P44" s="198">
        <v>19.649999999999999</v>
      </c>
      <c r="Q44" s="198">
        <v>9.16</v>
      </c>
      <c r="R44" s="198">
        <v>17.809999999999999</v>
      </c>
      <c r="S44" s="198">
        <v>11.08</v>
      </c>
      <c r="T44" s="198">
        <v>0</v>
      </c>
      <c r="U44" s="198">
        <v>59.41</v>
      </c>
      <c r="V44" s="198">
        <v>0</v>
      </c>
      <c r="W44" s="198">
        <v>0</v>
      </c>
      <c r="X44" s="198">
        <v>61.97</v>
      </c>
      <c r="Y44" s="198">
        <v>0</v>
      </c>
      <c r="Z44" s="198">
        <v>113.69</v>
      </c>
      <c r="AA44" s="198">
        <v>37.9</v>
      </c>
      <c r="AB44" s="198">
        <v>0</v>
      </c>
      <c r="AC44" s="198">
        <v>14.21</v>
      </c>
      <c r="AD44" s="198">
        <v>0</v>
      </c>
      <c r="AE44" s="198">
        <v>0</v>
      </c>
      <c r="AF44" s="198">
        <v>0</v>
      </c>
      <c r="AG44" s="198">
        <v>45.83</v>
      </c>
      <c r="AH44" s="198">
        <v>0</v>
      </c>
      <c r="AI44" s="198">
        <v>0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489.78</v>
      </c>
      <c r="L45" s="198">
        <v>173.81</v>
      </c>
      <c r="M45" s="198">
        <v>61</v>
      </c>
      <c r="N45" s="198">
        <v>49.63</v>
      </c>
      <c r="O45" s="198">
        <v>70.11</v>
      </c>
      <c r="P45" s="198">
        <v>19.649999999999999</v>
      </c>
      <c r="Q45" s="198">
        <v>9.16</v>
      </c>
      <c r="R45" s="198">
        <v>17.809999999999999</v>
      </c>
      <c r="S45" s="198">
        <v>11.08</v>
      </c>
      <c r="T45" s="198">
        <v>0</v>
      </c>
      <c r="U45" s="198">
        <v>59.41</v>
      </c>
      <c r="V45" s="198">
        <v>0</v>
      </c>
      <c r="W45" s="198">
        <v>0</v>
      </c>
      <c r="X45" s="198">
        <v>61.97</v>
      </c>
      <c r="Y45" s="198">
        <v>0</v>
      </c>
      <c r="Z45" s="198">
        <v>113.69</v>
      </c>
      <c r="AA45" s="198">
        <v>37.9</v>
      </c>
      <c r="AB45" s="198">
        <v>0</v>
      </c>
      <c r="AC45" s="198">
        <v>14.21</v>
      </c>
      <c r="AD45" s="198">
        <v>0</v>
      </c>
      <c r="AE45" s="198">
        <v>0</v>
      </c>
      <c r="AF45" s="198">
        <v>0</v>
      </c>
      <c r="AG45" s="198">
        <v>44.7</v>
      </c>
      <c r="AH45" s="198">
        <v>0</v>
      </c>
      <c r="AI45" s="198">
        <v>0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489.78</v>
      </c>
      <c r="L46" s="198">
        <v>173.81</v>
      </c>
      <c r="M46" s="198">
        <v>61</v>
      </c>
      <c r="N46" s="198">
        <v>49.63</v>
      </c>
      <c r="O46" s="198">
        <v>70.11</v>
      </c>
      <c r="P46" s="198">
        <v>19.649999999999999</v>
      </c>
      <c r="Q46" s="198">
        <v>9.16</v>
      </c>
      <c r="R46" s="198">
        <v>17.809999999999999</v>
      </c>
      <c r="S46" s="198">
        <v>11.08</v>
      </c>
      <c r="T46" s="198">
        <v>0</v>
      </c>
      <c r="U46" s="198">
        <v>59.41</v>
      </c>
      <c r="V46" s="198">
        <v>0</v>
      </c>
      <c r="W46" s="198">
        <v>0</v>
      </c>
      <c r="X46" s="198">
        <v>61.97</v>
      </c>
      <c r="Y46" s="198">
        <v>0</v>
      </c>
      <c r="Z46" s="198">
        <v>113.69</v>
      </c>
      <c r="AA46" s="198">
        <v>37.9</v>
      </c>
      <c r="AB46" s="198">
        <v>0</v>
      </c>
      <c r="AC46" s="198">
        <v>14.21</v>
      </c>
      <c r="AD46" s="198">
        <v>0</v>
      </c>
      <c r="AE46" s="198">
        <v>0</v>
      </c>
      <c r="AF46" s="198">
        <v>0</v>
      </c>
      <c r="AG46" s="198">
        <v>46.4</v>
      </c>
      <c r="AH46" s="198">
        <v>0</v>
      </c>
      <c r="AI46" s="198">
        <v>0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489.78</v>
      </c>
      <c r="L47" s="198">
        <v>173.81</v>
      </c>
      <c r="M47" s="198">
        <v>61</v>
      </c>
      <c r="N47" s="198">
        <v>49.63</v>
      </c>
      <c r="O47" s="198">
        <v>70.11</v>
      </c>
      <c r="P47" s="198">
        <v>19.649999999999999</v>
      </c>
      <c r="Q47" s="198">
        <v>9.16</v>
      </c>
      <c r="R47" s="198">
        <v>17.809999999999999</v>
      </c>
      <c r="S47" s="198">
        <v>11.08</v>
      </c>
      <c r="T47" s="198">
        <v>0</v>
      </c>
      <c r="U47" s="198">
        <v>59.41</v>
      </c>
      <c r="V47" s="198">
        <v>0</v>
      </c>
      <c r="W47" s="198">
        <v>0</v>
      </c>
      <c r="X47" s="198">
        <v>61.97</v>
      </c>
      <c r="Y47" s="198">
        <v>0</v>
      </c>
      <c r="Z47" s="198">
        <v>113.69</v>
      </c>
      <c r="AA47" s="198">
        <v>37.9</v>
      </c>
      <c r="AB47" s="198">
        <v>0</v>
      </c>
      <c r="AC47" s="198">
        <v>14.21</v>
      </c>
      <c r="AD47" s="198">
        <v>0</v>
      </c>
      <c r="AE47" s="198">
        <v>0</v>
      </c>
      <c r="AF47" s="198">
        <v>0</v>
      </c>
      <c r="AG47" s="198">
        <v>45.83</v>
      </c>
      <c r="AH47" s="198">
        <v>0</v>
      </c>
      <c r="AI47" s="198">
        <v>0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489.78</v>
      </c>
      <c r="L48" s="198">
        <v>186.81</v>
      </c>
      <c r="M48" s="198">
        <v>61</v>
      </c>
      <c r="N48" s="198">
        <v>49.63</v>
      </c>
      <c r="O48" s="198">
        <v>70.11</v>
      </c>
      <c r="P48" s="198">
        <v>19.649999999999999</v>
      </c>
      <c r="Q48" s="198">
        <v>9.16</v>
      </c>
      <c r="R48" s="198">
        <v>17.809999999999999</v>
      </c>
      <c r="S48" s="198">
        <v>11.08</v>
      </c>
      <c r="T48" s="198">
        <v>0</v>
      </c>
      <c r="U48" s="198">
        <v>59.41</v>
      </c>
      <c r="V48" s="198">
        <v>0</v>
      </c>
      <c r="W48" s="198">
        <v>0</v>
      </c>
      <c r="X48" s="198">
        <v>61.97</v>
      </c>
      <c r="Y48" s="198">
        <v>0</v>
      </c>
      <c r="Z48" s="198">
        <v>113.69</v>
      </c>
      <c r="AA48" s="198">
        <v>37.9</v>
      </c>
      <c r="AB48" s="198">
        <v>0</v>
      </c>
      <c r="AC48" s="198">
        <v>14.21</v>
      </c>
      <c r="AD48" s="198">
        <v>0</v>
      </c>
      <c r="AE48" s="198">
        <v>0</v>
      </c>
      <c r="AF48" s="198">
        <v>0</v>
      </c>
      <c r="AG48" s="198">
        <v>45.83</v>
      </c>
      <c r="AH48" s="198">
        <v>0</v>
      </c>
      <c r="AI48" s="198">
        <v>0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490.1</v>
      </c>
      <c r="L49" s="198">
        <v>160.43</v>
      </c>
      <c r="M49" s="198">
        <v>61</v>
      </c>
      <c r="N49" s="198">
        <v>49.63</v>
      </c>
      <c r="O49" s="198">
        <v>70.11</v>
      </c>
      <c r="P49" s="198">
        <v>19.649999999999999</v>
      </c>
      <c r="Q49" s="198">
        <v>9.16</v>
      </c>
      <c r="R49" s="198">
        <v>17.809999999999999</v>
      </c>
      <c r="S49" s="198">
        <v>11.08</v>
      </c>
      <c r="T49" s="198">
        <v>0</v>
      </c>
      <c r="U49" s="198">
        <v>59.41</v>
      </c>
      <c r="V49" s="198">
        <v>0</v>
      </c>
      <c r="W49" s="198">
        <v>0</v>
      </c>
      <c r="X49" s="198">
        <v>61.97</v>
      </c>
      <c r="Y49" s="198">
        <v>0</v>
      </c>
      <c r="Z49" s="198">
        <v>113.69</v>
      </c>
      <c r="AA49" s="198">
        <v>37.9</v>
      </c>
      <c r="AB49" s="198">
        <v>0</v>
      </c>
      <c r="AC49" s="198">
        <v>14.21</v>
      </c>
      <c r="AD49" s="198">
        <v>0</v>
      </c>
      <c r="AE49" s="198">
        <v>0</v>
      </c>
      <c r="AF49" s="198">
        <v>0</v>
      </c>
      <c r="AG49" s="198">
        <v>45.83</v>
      </c>
      <c r="AH49" s="198">
        <v>0</v>
      </c>
      <c r="AI49" s="198">
        <v>0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490.1</v>
      </c>
      <c r="L50" s="198">
        <v>143.96</v>
      </c>
      <c r="M50" s="198">
        <v>61</v>
      </c>
      <c r="N50" s="198">
        <v>49.63</v>
      </c>
      <c r="O50" s="198">
        <v>70.11</v>
      </c>
      <c r="P50" s="198">
        <v>19.649999999999999</v>
      </c>
      <c r="Q50" s="198">
        <v>9.16</v>
      </c>
      <c r="R50" s="198">
        <v>17.809999999999999</v>
      </c>
      <c r="S50" s="198">
        <v>11.08</v>
      </c>
      <c r="T50" s="198">
        <v>0</v>
      </c>
      <c r="U50" s="198">
        <v>59.41</v>
      </c>
      <c r="V50" s="198">
        <v>0</v>
      </c>
      <c r="W50" s="198">
        <v>0</v>
      </c>
      <c r="X50" s="198">
        <v>61.97</v>
      </c>
      <c r="Y50" s="198">
        <v>0</v>
      </c>
      <c r="Z50" s="198">
        <v>113.69</v>
      </c>
      <c r="AA50" s="198">
        <v>37.9</v>
      </c>
      <c r="AB50" s="198">
        <v>0</v>
      </c>
      <c r="AC50" s="198">
        <v>14.21</v>
      </c>
      <c r="AD50" s="198">
        <v>0</v>
      </c>
      <c r="AE50" s="198">
        <v>0</v>
      </c>
      <c r="AF50" s="198">
        <v>0</v>
      </c>
      <c r="AG50" s="198">
        <v>45.83</v>
      </c>
      <c r="AH50" s="198">
        <v>0</v>
      </c>
      <c r="AI50" s="198">
        <v>0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490.1</v>
      </c>
      <c r="L51" s="198">
        <v>186.66</v>
      </c>
      <c r="M51" s="198">
        <v>61</v>
      </c>
      <c r="N51" s="198">
        <v>49.63</v>
      </c>
      <c r="O51" s="198">
        <v>70.11</v>
      </c>
      <c r="P51" s="198">
        <v>19.649999999999999</v>
      </c>
      <c r="Q51" s="198">
        <v>9.16</v>
      </c>
      <c r="R51" s="198">
        <v>17.809999999999999</v>
      </c>
      <c r="S51" s="198">
        <v>11.08</v>
      </c>
      <c r="T51" s="198">
        <v>0</v>
      </c>
      <c r="U51" s="198">
        <v>59.41</v>
      </c>
      <c r="V51" s="198">
        <v>0</v>
      </c>
      <c r="W51" s="198">
        <v>0</v>
      </c>
      <c r="X51" s="198">
        <v>61.97</v>
      </c>
      <c r="Y51" s="198">
        <v>0</v>
      </c>
      <c r="Z51" s="198">
        <v>113.69</v>
      </c>
      <c r="AA51" s="198">
        <v>37.9</v>
      </c>
      <c r="AB51" s="198">
        <v>0</v>
      </c>
      <c r="AC51" s="198">
        <v>14.21</v>
      </c>
      <c r="AD51" s="198">
        <v>0</v>
      </c>
      <c r="AE51" s="198">
        <v>0</v>
      </c>
      <c r="AF51" s="198">
        <v>0</v>
      </c>
      <c r="AG51" s="198">
        <v>45.83</v>
      </c>
      <c r="AH51" s="198">
        <v>0</v>
      </c>
      <c r="AI51" s="198">
        <v>0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490.1</v>
      </c>
      <c r="L52" s="198">
        <v>146.24</v>
      </c>
      <c r="M52" s="198">
        <v>61</v>
      </c>
      <c r="N52" s="198">
        <v>49.63</v>
      </c>
      <c r="O52" s="198">
        <v>70.11</v>
      </c>
      <c r="P52" s="198">
        <v>19.649999999999999</v>
      </c>
      <c r="Q52" s="198">
        <v>9.16</v>
      </c>
      <c r="R52" s="198">
        <v>17.809999999999999</v>
      </c>
      <c r="S52" s="198">
        <v>11.08</v>
      </c>
      <c r="T52" s="198">
        <v>0</v>
      </c>
      <c r="U52" s="198">
        <v>59.41</v>
      </c>
      <c r="V52" s="198">
        <v>0</v>
      </c>
      <c r="W52" s="198">
        <v>0</v>
      </c>
      <c r="X52" s="198">
        <v>61.97</v>
      </c>
      <c r="Y52" s="198">
        <v>0</v>
      </c>
      <c r="Z52" s="198">
        <v>113.69</v>
      </c>
      <c r="AA52" s="198">
        <v>37.9</v>
      </c>
      <c r="AB52" s="198">
        <v>0</v>
      </c>
      <c r="AC52" s="198">
        <v>14.21</v>
      </c>
      <c r="AD52" s="198">
        <v>0</v>
      </c>
      <c r="AE52" s="198">
        <v>0</v>
      </c>
      <c r="AF52" s="198">
        <v>0</v>
      </c>
      <c r="AG52" s="198">
        <v>44.7</v>
      </c>
      <c r="AH52" s="198">
        <v>0</v>
      </c>
      <c r="AI52" s="198">
        <v>0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490.1</v>
      </c>
      <c r="L53" s="198">
        <v>166.89</v>
      </c>
      <c r="M53" s="198">
        <v>61</v>
      </c>
      <c r="N53" s="198">
        <v>49.63</v>
      </c>
      <c r="O53" s="198">
        <v>70.11</v>
      </c>
      <c r="P53" s="198">
        <v>19.649999999999999</v>
      </c>
      <c r="Q53" s="198">
        <v>9.17</v>
      </c>
      <c r="R53" s="198">
        <v>17.809999999999999</v>
      </c>
      <c r="S53" s="198">
        <v>11.08</v>
      </c>
      <c r="T53" s="198">
        <v>0</v>
      </c>
      <c r="U53" s="198">
        <v>59.41</v>
      </c>
      <c r="V53" s="198">
        <v>0</v>
      </c>
      <c r="W53" s="198">
        <v>0</v>
      </c>
      <c r="X53" s="198">
        <v>61.97</v>
      </c>
      <c r="Y53" s="198">
        <v>0</v>
      </c>
      <c r="Z53" s="198">
        <v>113.69</v>
      </c>
      <c r="AA53" s="198">
        <v>37.9</v>
      </c>
      <c r="AB53" s="198">
        <v>0</v>
      </c>
      <c r="AC53" s="198">
        <v>14.21</v>
      </c>
      <c r="AD53" s="198">
        <v>0</v>
      </c>
      <c r="AE53" s="198">
        <v>0</v>
      </c>
      <c r="AF53" s="198">
        <v>0</v>
      </c>
      <c r="AG53" s="198">
        <v>46.4</v>
      </c>
      <c r="AH53" s="198">
        <v>0</v>
      </c>
      <c r="AI53" s="198">
        <v>0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490.1</v>
      </c>
      <c r="L54" s="198">
        <v>114.86</v>
      </c>
      <c r="M54" s="198">
        <v>61</v>
      </c>
      <c r="N54" s="198">
        <v>49.63</v>
      </c>
      <c r="O54" s="198">
        <v>70.11</v>
      </c>
      <c r="P54" s="198">
        <v>19.649999999999999</v>
      </c>
      <c r="Q54" s="198">
        <v>9.17</v>
      </c>
      <c r="R54" s="198">
        <v>17.809999999999999</v>
      </c>
      <c r="S54" s="198">
        <v>11.08</v>
      </c>
      <c r="T54" s="198">
        <v>0</v>
      </c>
      <c r="U54" s="198">
        <v>59.41</v>
      </c>
      <c r="V54" s="198">
        <v>0</v>
      </c>
      <c r="W54" s="198">
        <v>0</v>
      </c>
      <c r="X54" s="198">
        <v>61.97</v>
      </c>
      <c r="Y54" s="198">
        <v>0</v>
      </c>
      <c r="Z54" s="198">
        <v>113.69</v>
      </c>
      <c r="AA54" s="198">
        <v>37.9</v>
      </c>
      <c r="AB54" s="198">
        <v>0</v>
      </c>
      <c r="AC54" s="198">
        <v>14.21</v>
      </c>
      <c r="AD54" s="198">
        <v>0</v>
      </c>
      <c r="AE54" s="198">
        <v>0</v>
      </c>
      <c r="AF54" s="198">
        <v>0</v>
      </c>
      <c r="AG54" s="198">
        <v>45.83</v>
      </c>
      <c r="AH54" s="198">
        <v>0</v>
      </c>
      <c r="AI54" s="198">
        <v>0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490.1</v>
      </c>
      <c r="L55" s="198">
        <v>114.85</v>
      </c>
      <c r="M55" s="198">
        <v>61</v>
      </c>
      <c r="N55" s="198">
        <v>49.63</v>
      </c>
      <c r="O55" s="198">
        <v>70.11</v>
      </c>
      <c r="P55" s="198">
        <v>19.649999999999999</v>
      </c>
      <c r="Q55" s="198">
        <v>9.16</v>
      </c>
      <c r="R55" s="198">
        <v>17.809999999999999</v>
      </c>
      <c r="S55" s="198">
        <v>11.09</v>
      </c>
      <c r="T55" s="198">
        <v>0</v>
      </c>
      <c r="U55" s="198">
        <v>59.41</v>
      </c>
      <c r="V55" s="198">
        <v>0</v>
      </c>
      <c r="W55" s="198">
        <v>0</v>
      </c>
      <c r="X55" s="198">
        <v>64.790000000000006</v>
      </c>
      <c r="Y55" s="198">
        <v>0</v>
      </c>
      <c r="Z55" s="198">
        <v>113.69</v>
      </c>
      <c r="AA55" s="198">
        <v>37.9</v>
      </c>
      <c r="AB55" s="198">
        <v>0</v>
      </c>
      <c r="AC55" s="198">
        <v>14.21</v>
      </c>
      <c r="AD55" s="198">
        <v>0</v>
      </c>
      <c r="AE55" s="198">
        <v>0</v>
      </c>
      <c r="AF55" s="198">
        <v>0</v>
      </c>
      <c r="AG55" s="198">
        <v>45.83</v>
      </c>
      <c r="AH55" s="198">
        <v>0</v>
      </c>
      <c r="AI55" s="198">
        <v>0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490.1</v>
      </c>
      <c r="L56" s="198">
        <v>119.64</v>
      </c>
      <c r="M56" s="198">
        <v>61</v>
      </c>
      <c r="N56" s="198">
        <v>49.63</v>
      </c>
      <c r="O56" s="198">
        <v>70.11</v>
      </c>
      <c r="P56" s="198">
        <v>19.649999999999999</v>
      </c>
      <c r="Q56" s="198">
        <v>9.16</v>
      </c>
      <c r="R56" s="198">
        <v>17.809999999999999</v>
      </c>
      <c r="S56" s="198">
        <v>11.09</v>
      </c>
      <c r="T56" s="198">
        <v>0</v>
      </c>
      <c r="U56" s="198">
        <v>59.41</v>
      </c>
      <c r="V56" s="198">
        <v>0</v>
      </c>
      <c r="W56" s="198">
        <v>0</v>
      </c>
      <c r="X56" s="198">
        <v>64.790000000000006</v>
      </c>
      <c r="Y56" s="198">
        <v>0</v>
      </c>
      <c r="Z56" s="198">
        <v>113.69</v>
      </c>
      <c r="AA56" s="198">
        <v>37.9</v>
      </c>
      <c r="AB56" s="198">
        <v>0</v>
      </c>
      <c r="AC56" s="198">
        <v>14.21</v>
      </c>
      <c r="AD56" s="198">
        <v>0</v>
      </c>
      <c r="AE56" s="198">
        <v>0</v>
      </c>
      <c r="AF56" s="198">
        <v>0</v>
      </c>
      <c r="AG56" s="198">
        <v>45.83</v>
      </c>
      <c r="AH56" s="198">
        <v>0</v>
      </c>
      <c r="AI56" s="198">
        <v>0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490.1</v>
      </c>
      <c r="L57" s="198">
        <v>176.08</v>
      </c>
      <c r="M57" s="198">
        <v>61</v>
      </c>
      <c r="N57" s="198">
        <v>49.63</v>
      </c>
      <c r="O57" s="198">
        <v>70.11</v>
      </c>
      <c r="P57" s="198">
        <v>19.649999999999999</v>
      </c>
      <c r="Q57" s="198">
        <v>9.16</v>
      </c>
      <c r="R57" s="198">
        <v>17.809999999999999</v>
      </c>
      <c r="S57" s="198">
        <v>11.09</v>
      </c>
      <c r="T57" s="198">
        <v>0</v>
      </c>
      <c r="U57" s="198">
        <v>59.41</v>
      </c>
      <c r="V57" s="198">
        <v>0</v>
      </c>
      <c r="W57" s="198">
        <v>0</v>
      </c>
      <c r="X57" s="198">
        <v>61.97</v>
      </c>
      <c r="Y57" s="198">
        <v>0</v>
      </c>
      <c r="Z57" s="198">
        <v>113.69</v>
      </c>
      <c r="AA57" s="198">
        <v>37.9</v>
      </c>
      <c r="AB57" s="198">
        <v>0</v>
      </c>
      <c r="AC57" s="198">
        <v>14.21</v>
      </c>
      <c r="AD57" s="198">
        <v>0</v>
      </c>
      <c r="AE57" s="198">
        <v>0</v>
      </c>
      <c r="AF57" s="198">
        <v>0</v>
      </c>
      <c r="AG57" s="198">
        <v>45.83</v>
      </c>
      <c r="AH57" s="198">
        <v>0</v>
      </c>
      <c r="AI57" s="198">
        <v>0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490.1</v>
      </c>
      <c r="L58" s="198">
        <v>173.29</v>
      </c>
      <c r="M58" s="198">
        <v>61</v>
      </c>
      <c r="N58" s="198">
        <v>49.63</v>
      </c>
      <c r="O58" s="198">
        <v>70.11</v>
      </c>
      <c r="P58" s="198">
        <v>19.649999999999999</v>
      </c>
      <c r="Q58" s="198">
        <v>9.16</v>
      </c>
      <c r="R58" s="198">
        <v>17.809999999999999</v>
      </c>
      <c r="S58" s="198">
        <v>11.08</v>
      </c>
      <c r="T58" s="198">
        <v>0</v>
      </c>
      <c r="U58" s="198">
        <v>59.41</v>
      </c>
      <c r="V58" s="198">
        <v>0</v>
      </c>
      <c r="W58" s="198">
        <v>0</v>
      </c>
      <c r="X58" s="198">
        <v>64.790000000000006</v>
      </c>
      <c r="Y58" s="198">
        <v>0</v>
      </c>
      <c r="Z58" s="198">
        <v>113.69</v>
      </c>
      <c r="AA58" s="198">
        <v>37.9</v>
      </c>
      <c r="AB58" s="198">
        <v>0</v>
      </c>
      <c r="AC58" s="198">
        <v>14.21</v>
      </c>
      <c r="AD58" s="198">
        <v>0</v>
      </c>
      <c r="AE58" s="198">
        <v>0</v>
      </c>
      <c r="AF58" s="198">
        <v>0</v>
      </c>
      <c r="AG58" s="198">
        <v>45.83</v>
      </c>
      <c r="AH58" s="198">
        <v>0</v>
      </c>
      <c r="AI58" s="198">
        <v>0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490.1</v>
      </c>
      <c r="L59" s="198">
        <v>172.25</v>
      </c>
      <c r="M59" s="198">
        <v>61</v>
      </c>
      <c r="N59" s="198">
        <v>49.63</v>
      </c>
      <c r="O59" s="198">
        <v>70.11</v>
      </c>
      <c r="P59" s="198">
        <v>19.649999999999999</v>
      </c>
      <c r="Q59" s="198">
        <v>9.17</v>
      </c>
      <c r="R59" s="198">
        <v>17.809999999999999</v>
      </c>
      <c r="S59" s="198">
        <v>11.09</v>
      </c>
      <c r="T59" s="198">
        <v>0</v>
      </c>
      <c r="U59" s="198">
        <v>59.41</v>
      </c>
      <c r="V59" s="198">
        <v>0</v>
      </c>
      <c r="W59" s="198">
        <v>0</v>
      </c>
      <c r="X59" s="198">
        <v>64.790000000000006</v>
      </c>
      <c r="Y59" s="198">
        <v>0</v>
      </c>
      <c r="Z59" s="198">
        <v>113.69</v>
      </c>
      <c r="AA59" s="198">
        <v>37.9</v>
      </c>
      <c r="AB59" s="198">
        <v>0</v>
      </c>
      <c r="AC59" s="198">
        <v>14.21</v>
      </c>
      <c r="AD59" s="198">
        <v>0</v>
      </c>
      <c r="AE59" s="198">
        <v>0</v>
      </c>
      <c r="AF59" s="198">
        <v>0</v>
      </c>
      <c r="AG59" s="198">
        <v>44.7</v>
      </c>
      <c r="AH59" s="198">
        <v>0</v>
      </c>
      <c r="AI59" s="198">
        <v>0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490.1</v>
      </c>
      <c r="L60" s="198">
        <v>136.94</v>
      </c>
      <c r="M60" s="198">
        <v>61</v>
      </c>
      <c r="N60" s="198">
        <v>49.63</v>
      </c>
      <c r="O60" s="198">
        <v>70.11</v>
      </c>
      <c r="P60" s="198">
        <v>19.649999999999999</v>
      </c>
      <c r="Q60" s="198">
        <v>9.17</v>
      </c>
      <c r="R60" s="198">
        <v>17.809999999999999</v>
      </c>
      <c r="S60" s="198">
        <v>11.09</v>
      </c>
      <c r="T60" s="198">
        <v>0</v>
      </c>
      <c r="U60" s="198">
        <v>59.41</v>
      </c>
      <c r="V60" s="198">
        <v>0</v>
      </c>
      <c r="W60" s="198">
        <v>0</v>
      </c>
      <c r="X60" s="198">
        <v>64.790000000000006</v>
      </c>
      <c r="Y60" s="198">
        <v>0</v>
      </c>
      <c r="Z60" s="198">
        <v>113.69</v>
      </c>
      <c r="AA60" s="198">
        <v>37.9</v>
      </c>
      <c r="AB60" s="198">
        <v>0</v>
      </c>
      <c r="AC60" s="198">
        <v>14.21</v>
      </c>
      <c r="AD60" s="198">
        <v>0</v>
      </c>
      <c r="AE60" s="198">
        <v>0</v>
      </c>
      <c r="AF60" s="198">
        <v>0</v>
      </c>
      <c r="AG60" s="198">
        <v>46.4</v>
      </c>
      <c r="AH60" s="198">
        <v>0</v>
      </c>
      <c r="AI60" s="198">
        <v>0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490.1</v>
      </c>
      <c r="L61" s="198">
        <v>133.72999999999999</v>
      </c>
      <c r="M61" s="198">
        <v>61</v>
      </c>
      <c r="N61" s="198">
        <v>49.63</v>
      </c>
      <c r="O61" s="198">
        <v>70.11</v>
      </c>
      <c r="P61" s="198">
        <v>19.649999999999999</v>
      </c>
      <c r="Q61" s="198">
        <v>9.17</v>
      </c>
      <c r="R61" s="198">
        <v>17.809999999999999</v>
      </c>
      <c r="S61" s="198">
        <v>11.09</v>
      </c>
      <c r="T61" s="198">
        <v>0</v>
      </c>
      <c r="U61" s="198">
        <v>59.41</v>
      </c>
      <c r="V61" s="198">
        <v>0</v>
      </c>
      <c r="W61" s="198">
        <v>0</v>
      </c>
      <c r="X61" s="198">
        <v>61.98</v>
      </c>
      <c r="Y61" s="198">
        <v>0</v>
      </c>
      <c r="Z61" s="198">
        <v>114.96</v>
      </c>
      <c r="AA61" s="198">
        <v>37.9</v>
      </c>
      <c r="AB61" s="198">
        <v>0</v>
      </c>
      <c r="AC61" s="198">
        <v>14.21</v>
      </c>
      <c r="AD61" s="198">
        <v>0</v>
      </c>
      <c r="AE61" s="198">
        <v>0</v>
      </c>
      <c r="AF61" s="198">
        <v>0</v>
      </c>
      <c r="AG61" s="198">
        <v>45.83</v>
      </c>
      <c r="AH61" s="198">
        <v>0</v>
      </c>
      <c r="AI61" s="198">
        <v>0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490.1</v>
      </c>
      <c r="L62" s="198">
        <v>142.77000000000001</v>
      </c>
      <c r="M62" s="198">
        <v>61</v>
      </c>
      <c r="N62" s="198">
        <v>49.63</v>
      </c>
      <c r="O62" s="198">
        <v>70.11</v>
      </c>
      <c r="P62" s="198">
        <v>19.649999999999999</v>
      </c>
      <c r="Q62" s="198">
        <v>9.17</v>
      </c>
      <c r="R62" s="198">
        <v>17.809999999999999</v>
      </c>
      <c r="S62" s="198">
        <v>11.09</v>
      </c>
      <c r="T62" s="198">
        <v>0</v>
      </c>
      <c r="U62" s="198">
        <v>59.41</v>
      </c>
      <c r="V62" s="198">
        <v>0</v>
      </c>
      <c r="W62" s="198">
        <v>0</v>
      </c>
      <c r="X62" s="198">
        <v>61.98</v>
      </c>
      <c r="Y62" s="198">
        <v>0</v>
      </c>
      <c r="Z62" s="198">
        <v>114.96</v>
      </c>
      <c r="AA62" s="198">
        <v>37.9</v>
      </c>
      <c r="AB62" s="198">
        <v>0</v>
      </c>
      <c r="AC62" s="198">
        <v>14.21</v>
      </c>
      <c r="AD62" s="198">
        <v>0</v>
      </c>
      <c r="AE62" s="198">
        <v>0</v>
      </c>
      <c r="AF62" s="198">
        <v>0</v>
      </c>
      <c r="AG62" s="198">
        <v>45.83</v>
      </c>
      <c r="AH62" s="198">
        <v>0</v>
      </c>
      <c r="AI62" s="198">
        <v>0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490.1</v>
      </c>
      <c r="L63" s="198">
        <v>129.19999999999999</v>
      </c>
      <c r="M63" s="198">
        <v>61</v>
      </c>
      <c r="N63" s="198">
        <v>49.63</v>
      </c>
      <c r="O63" s="198">
        <v>70.11</v>
      </c>
      <c r="P63" s="198">
        <v>19.649999999999999</v>
      </c>
      <c r="Q63" s="198">
        <v>9.17</v>
      </c>
      <c r="R63" s="198">
        <v>17.809999999999999</v>
      </c>
      <c r="S63" s="198">
        <v>11.09</v>
      </c>
      <c r="T63" s="198">
        <v>0</v>
      </c>
      <c r="U63" s="198">
        <v>59.41</v>
      </c>
      <c r="V63" s="198">
        <v>0</v>
      </c>
      <c r="W63" s="198">
        <v>0</v>
      </c>
      <c r="X63" s="198">
        <v>61.98</v>
      </c>
      <c r="Y63" s="198">
        <v>0</v>
      </c>
      <c r="Z63" s="198">
        <v>113.69</v>
      </c>
      <c r="AA63" s="198">
        <v>37.9</v>
      </c>
      <c r="AB63" s="198">
        <v>0</v>
      </c>
      <c r="AC63" s="198">
        <v>13.56</v>
      </c>
      <c r="AD63" s="198">
        <v>0</v>
      </c>
      <c r="AE63" s="198">
        <v>0</v>
      </c>
      <c r="AF63" s="198">
        <v>0</v>
      </c>
      <c r="AG63" s="198">
        <v>45.83</v>
      </c>
      <c r="AH63" s="198">
        <v>0</v>
      </c>
      <c r="AI63" s="198">
        <v>0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490.1</v>
      </c>
      <c r="L64" s="198">
        <v>141.82</v>
      </c>
      <c r="M64" s="198">
        <v>61</v>
      </c>
      <c r="N64" s="198">
        <v>49.63</v>
      </c>
      <c r="O64" s="198">
        <v>70.11</v>
      </c>
      <c r="P64" s="198">
        <v>19.649999999999999</v>
      </c>
      <c r="Q64" s="198">
        <v>9.17</v>
      </c>
      <c r="R64" s="198">
        <v>17.809999999999999</v>
      </c>
      <c r="S64" s="198">
        <v>11.09</v>
      </c>
      <c r="T64" s="198">
        <v>0</v>
      </c>
      <c r="U64" s="198">
        <v>59.41</v>
      </c>
      <c r="V64" s="198">
        <v>0</v>
      </c>
      <c r="W64" s="198">
        <v>0</v>
      </c>
      <c r="X64" s="198">
        <v>61.97</v>
      </c>
      <c r="Y64" s="198">
        <v>0</v>
      </c>
      <c r="Z64" s="198">
        <v>113.69</v>
      </c>
      <c r="AA64" s="198">
        <v>37.9</v>
      </c>
      <c r="AB64" s="198">
        <v>0</v>
      </c>
      <c r="AC64" s="198">
        <v>13.56</v>
      </c>
      <c r="AD64" s="198">
        <v>0</v>
      </c>
      <c r="AE64" s="198">
        <v>0</v>
      </c>
      <c r="AF64" s="198">
        <v>0</v>
      </c>
      <c r="AG64" s="198">
        <v>45.83</v>
      </c>
      <c r="AH64" s="198">
        <v>0</v>
      </c>
      <c r="AI64" s="198">
        <v>0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490.1</v>
      </c>
      <c r="L65" s="198">
        <v>189.21</v>
      </c>
      <c r="M65" s="198">
        <v>61</v>
      </c>
      <c r="N65" s="198">
        <v>49.63</v>
      </c>
      <c r="O65" s="198">
        <v>70.11</v>
      </c>
      <c r="P65" s="198">
        <v>19.649999999999999</v>
      </c>
      <c r="Q65" s="198">
        <v>9.17</v>
      </c>
      <c r="R65" s="198">
        <v>17.809999999999999</v>
      </c>
      <c r="S65" s="198">
        <v>11.09</v>
      </c>
      <c r="T65" s="198">
        <v>0</v>
      </c>
      <c r="U65" s="198">
        <v>59.41</v>
      </c>
      <c r="V65" s="198">
        <v>0</v>
      </c>
      <c r="W65" s="198">
        <v>0</v>
      </c>
      <c r="X65" s="198">
        <v>61.97</v>
      </c>
      <c r="Y65" s="198">
        <v>0</v>
      </c>
      <c r="Z65" s="198">
        <v>113.69</v>
      </c>
      <c r="AA65" s="198">
        <v>37.9</v>
      </c>
      <c r="AB65" s="198">
        <v>0</v>
      </c>
      <c r="AC65" s="198">
        <v>13.56</v>
      </c>
      <c r="AD65" s="198">
        <v>0</v>
      </c>
      <c r="AE65" s="198">
        <v>0</v>
      </c>
      <c r="AF65" s="198">
        <v>0</v>
      </c>
      <c r="AG65" s="198">
        <v>45.83</v>
      </c>
      <c r="AH65" s="198">
        <v>0</v>
      </c>
      <c r="AI65" s="198">
        <v>0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490.1</v>
      </c>
      <c r="L66" s="198">
        <v>188.78</v>
      </c>
      <c r="M66" s="198">
        <v>61</v>
      </c>
      <c r="N66" s="198">
        <v>49.63</v>
      </c>
      <c r="O66" s="198">
        <v>70.11</v>
      </c>
      <c r="P66" s="198">
        <v>19.649999999999999</v>
      </c>
      <c r="Q66" s="198">
        <v>9.17</v>
      </c>
      <c r="R66" s="198">
        <v>17.809999999999999</v>
      </c>
      <c r="S66" s="198">
        <v>11.09</v>
      </c>
      <c r="T66" s="198">
        <v>0</v>
      </c>
      <c r="U66" s="198">
        <v>59.41</v>
      </c>
      <c r="V66" s="198">
        <v>0</v>
      </c>
      <c r="W66" s="198">
        <v>0</v>
      </c>
      <c r="X66" s="198">
        <v>61.97</v>
      </c>
      <c r="Y66" s="198">
        <v>0</v>
      </c>
      <c r="Z66" s="198">
        <v>113.69</v>
      </c>
      <c r="AA66" s="198">
        <v>37.9</v>
      </c>
      <c r="AB66" s="198">
        <v>0</v>
      </c>
      <c r="AC66" s="198">
        <v>13.56</v>
      </c>
      <c r="AD66" s="198">
        <v>0</v>
      </c>
      <c r="AE66" s="198">
        <v>0</v>
      </c>
      <c r="AF66" s="198">
        <v>0</v>
      </c>
      <c r="AG66" s="198">
        <v>44.7</v>
      </c>
      <c r="AH66" s="198">
        <v>0</v>
      </c>
      <c r="AI66" s="198">
        <v>0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490.1</v>
      </c>
      <c r="L67" s="198">
        <v>190.51</v>
      </c>
      <c r="M67" s="198">
        <v>61</v>
      </c>
      <c r="N67" s="198">
        <v>49.63</v>
      </c>
      <c r="O67" s="198">
        <v>70.11</v>
      </c>
      <c r="P67" s="198">
        <v>19.649999999999999</v>
      </c>
      <c r="Q67" s="198">
        <v>9.17</v>
      </c>
      <c r="R67" s="198">
        <v>17.82</v>
      </c>
      <c r="S67" s="198">
        <v>11.08</v>
      </c>
      <c r="T67" s="198">
        <v>0</v>
      </c>
      <c r="U67" s="198">
        <v>59.41</v>
      </c>
      <c r="V67" s="198">
        <v>0</v>
      </c>
      <c r="W67" s="198">
        <v>0</v>
      </c>
      <c r="X67" s="198">
        <v>61.97</v>
      </c>
      <c r="Y67" s="198">
        <v>0</v>
      </c>
      <c r="Z67" s="198">
        <v>113.69</v>
      </c>
      <c r="AA67" s="198">
        <v>37.9</v>
      </c>
      <c r="AB67" s="198">
        <v>0</v>
      </c>
      <c r="AC67" s="198">
        <v>13.56</v>
      </c>
      <c r="AD67" s="198">
        <v>0</v>
      </c>
      <c r="AE67" s="198">
        <v>0</v>
      </c>
      <c r="AF67" s="198">
        <v>0</v>
      </c>
      <c r="AG67" s="198">
        <v>46.4</v>
      </c>
      <c r="AH67" s="198">
        <v>0</v>
      </c>
      <c r="AI67" s="198">
        <v>0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490.1</v>
      </c>
      <c r="L68" s="198">
        <v>207.04</v>
      </c>
      <c r="M68" s="198">
        <v>61</v>
      </c>
      <c r="N68" s="198">
        <v>49.63</v>
      </c>
      <c r="O68" s="198">
        <v>70.11</v>
      </c>
      <c r="P68" s="198">
        <v>19.649999999999999</v>
      </c>
      <c r="Q68" s="198">
        <v>9.17</v>
      </c>
      <c r="R68" s="198">
        <v>17.82</v>
      </c>
      <c r="S68" s="198">
        <v>11.08</v>
      </c>
      <c r="T68" s="198">
        <v>0</v>
      </c>
      <c r="U68" s="198">
        <v>59.41</v>
      </c>
      <c r="V68" s="198">
        <v>0</v>
      </c>
      <c r="W68" s="198">
        <v>0</v>
      </c>
      <c r="X68" s="198">
        <v>61.97</v>
      </c>
      <c r="Y68" s="198">
        <v>0</v>
      </c>
      <c r="Z68" s="198">
        <v>113.69</v>
      </c>
      <c r="AA68" s="198">
        <v>37.9</v>
      </c>
      <c r="AB68" s="198">
        <v>0</v>
      </c>
      <c r="AC68" s="198">
        <v>13.56</v>
      </c>
      <c r="AD68" s="198">
        <v>0</v>
      </c>
      <c r="AE68" s="198">
        <v>0</v>
      </c>
      <c r="AF68" s="198">
        <v>0</v>
      </c>
      <c r="AG68" s="198">
        <v>45.83</v>
      </c>
      <c r="AH68" s="198">
        <v>0</v>
      </c>
      <c r="AI68" s="198">
        <v>0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490.1</v>
      </c>
      <c r="L69" s="198">
        <v>206.17</v>
      </c>
      <c r="M69" s="198">
        <v>61</v>
      </c>
      <c r="N69" s="198">
        <v>49.63</v>
      </c>
      <c r="O69" s="198">
        <v>70.11</v>
      </c>
      <c r="P69" s="198">
        <v>19.649999999999999</v>
      </c>
      <c r="Q69" s="198">
        <v>9.17</v>
      </c>
      <c r="R69" s="198">
        <v>17.82</v>
      </c>
      <c r="S69" s="198">
        <v>11.08</v>
      </c>
      <c r="T69" s="198">
        <v>0</v>
      </c>
      <c r="U69" s="198">
        <v>59.41</v>
      </c>
      <c r="V69" s="198">
        <v>0</v>
      </c>
      <c r="W69" s="198">
        <v>0</v>
      </c>
      <c r="X69" s="198">
        <v>61.97</v>
      </c>
      <c r="Y69" s="198">
        <v>0</v>
      </c>
      <c r="Z69" s="198">
        <v>113.69</v>
      </c>
      <c r="AA69" s="198">
        <v>37.9</v>
      </c>
      <c r="AB69" s="198">
        <v>0</v>
      </c>
      <c r="AC69" s="198">
        <v>13.56</v>
      </c>
      <c r="AD69" s="198">
        <v>0</v>
      </c>
      <c r="AE69" s="198">
        <v>0</v>
      </c>
      <c r="AF69" s="198">
        <v>0</v>
      </c>
      <c r="AG69" s="198">
        <v>45.83</v>
      </c>
      <c r="AH69" s="198">
        <v>0</v>
      </c>
      <c r="AI69" s="198">
        <v>0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28.67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490.1</v>
      </c>
      <c r="L70" s="198">
        <v>205.26</v>
      </c>
      <c r="M70" s="198">
        <v>61</v>
      </c>
      <c r="N70" s="198">
        <v>49.63</v>
      </c>
      <c r="O70" s="198">
        <v>70.11</v>
      </c>
      <c r="P70" s="198">
        <v>19.649999999999999</v>
      </c>
      <c r="Q70" s="198">
        <v>9.16</v>
      </c>
      <c r="R70" s="198">
        <v>17.809999999999999</v>
      </c>
      <c r="S70" s="198">
        <v>11.08</v>
      </c>
      <c r="T70" s="198">
        <v>0</v>
      </c>
      <c r="U70" s="198">
        <v>59.41</v>
      </c>
      <c r="V70" s="198">
        <v>0</v>
      </c>
      <c r="W70" s="198">
        <v>0</v>
      </c>
      <c r="X70" s="198">
        <v>61.97</v>
      </c>
      <c r="Y70" s="198">
        <v>0</v>
      </c>
      <c r="Z70" s="198">
        <v>113.69</v>
      </c>
      <c r="AA70" s="198">
        <v>37.9</v>
      </c>
      <c r="AB70" s="198">
        <v>0</v>
      </c>
      <c r="AC70" s="198">
        <v>13.56</v>
      </c>
      <c r="AD70" s="198">
        <v>0</v>
      </c>
      <c r="AE70" s="198">
        <v>0</v>
      </c>
      <c r="AF70" s="198">
        <v>0</v>
      </c>
      <c r="AG70" s="198">
        <v>45.83</v>
      </c>
      <c r="AH70" s="198">
        <v>0</v>
      </c>
      <c r="AI70" s="198">
        <v>0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15.1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490.1</v>
      </c>
      <c r="L71" s="198">
        <v>207</v>
      </c>
      <c r="M71" s="198">
        <v>61</v>
      </c>
      <c r="N71" s="198">
        <v>49.63</v>
      </c>
      <c r="O71" s="198">
        <v>70.11</v>
      </c>
      <c r="P71" s="198">
        <v>19.649999999999999</v>
      </c>
      <c r="Q71" s="198">
        <v>9.16</v>
      </c>
      <c r="R71" s="198">
        <v>17.809999999999999</v>
      </c>
      <c r="S71" s="198">
        <v>11.08</v>
      </c>
      <c r="T71" s="198">
        <v>0</v>
      </c>
      <c r="U71" s="198">
        <v>59.41</v>
      </c>
      <c r="V71" s="198">
        <v>0</v>
      </c>
      <c r="W71" s="198">
        <v>0</v>
      </c>
      <c r="X71" s="198">
        <v>61.97</v>
      </c>
      <c r="Y71" s="198">
        <v>0</v>
      </c>
      <c r="Z71" s="198">
        <v>113.69</v>
      </c>
      <c r="AA71" s="198">
        <v>37.9</v>
      </c>
      <c r="AB71" s="198">
        <v>0</v>
      </c>
      <c r="AC71" s="198">
        <v>13.56</v>
      </c>
      <c r="AD71" s="198">
        <v>0</v>
      </c>
      <c r="AE71" s="198">
        <v>0</v>
      </c>
      <c r="AF71" s="198">
        <v>0</v>
      </c>
      <c r="AG71" s="198">
        <v>45.83</v>
      </c>
      <c r="AH71" s="198">
        <v>0</v>
      </c>
      <c r="AI71" s="198">
        <v>0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5.7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490.1</v>
      </c>
      <c r="L72" s="198">
        <v>203.83</v>
      </c>
      <c r="M72" s="198">
        <v>61</v>
      </c>
      <c r="N72" s="198">
        <v>49.63</v>
      </c>
      <c r="O72" s="198">
        <v>70.11</v>
      </c>
      <c r="P72" s="198">
        <v>19.649999999999999</v>
      </c>
      <c r="Q72" s="198">
        <v>9.16</v>
      </c>
      <c r="R72" s="198">
        <v>17.809999999999999</v>
      </c>
      <c r="S72" s="198">
        <v>11.08</v>
      </c>
      <c r="T72" s="198">
        <v>0</v>
      </c>
      <c r="U72" s="198">
        <v>59.41</v>
      </c>
      <c r="V72" s="198">
        <v>0</v>
      </c>
      <c r="W72" s="198">
        <v>0</v>
      </c>
      <c r="X72" s="198">
        <v>61.97</v>
      </c>
      <c r="Y72" s="198">
        <v>0</v>
      </c>
      <c r="Z72" s="198">
        <v>113.69</v>
      </c>
      <c r="AA72" s="198">
        <v>37.9</v>
      </c>
      <c r="AB72" s="198">
        <v>0</v>
      </c>
      <c r="AC72" s="198">
        <v>13.56</v>
      </c>
      <c r="AD72" s="198">
        <v>0</v>
      </c>
      <c r="AE72" s="198">
        <v>0</v>
      </c>
      <c r="AF72" s="198">
        <v>0</v>
      </c>
      <c r="AG72" s="198">
        <v>45.83</v>
      </c>
      <c r="AH72" s="198">
        <v>0</v>
      </c>
      <c r="AI72" s="198">
        <v>0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1.23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490.1</v>
      </c>
      <c r="L73" s="198">
        <v>193.81</v>
      </c>
      <c r="M73" s="198">
        <v>61</v>
      </c>
      <c r="N73" s="198">
        <v>49.63</v>
      </c>
      <c r="O73" s="198">
        <v>70.11</v>
      </c>
      <c r="P73" s="198">
        <v>19.649999999999999</v>
      </c>
      <c r="Q73" s="198">
        <v>9.16</v>
      </c>
      <c r="R73" s="198">
        <v>17.809999999999999</v>
      </c>
      <c r="S73" s="198">
        <v>11.08</v>
      </c>
      <c r="T73" s="198">
        <v>0</v>
      </c>
      <c r="U73" s="198">
        <v>59.41</v>
      </c>
      <c r="V73" s="198">
        <v>0</v>
      </c>
      <c r="W73" s="198">
        <v>0</v>
      </c>
      <c r="X73" s="198">
        <v>61.97</v>
      </c>
      <c r="Y73" s="198">
        <v>0</v>
      </c>
      <c r="Z73" s="198">
        <v>113.69</v>
      </c>
      <c r="AA73" s="198">
        <v>37.9</v>
      </c>
      <c r="AB73" s="198">
        <v>0</v>
      </c>
      <c r="AC73" s="198">
        <v>13.56</v>
      </c>
      <c r="AD73" s="198">
        <v>0</v>
      </c>
      <c r="AE73" s="198">
        <v>0</v>
      </c>
      <c r="AF73" s="198">
        <v>0</v>
      </c>
      <c r="AG73" s="198">
        <v>44.7</v>
      </c>
      <c r="AH73" s="198">
        <v>0</v>
      </c>
      <c r="AI73" s="198">
        <v>0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490.1</v>
      </c>
      <c r="L74" s="198">
        <v>193.81</v>
      </c>
      <c r="M74" s="198">
        <v>61</v>
      </c>
      <c r="N74" s="198">
        <v>49.63</v>
      </c>
      <c r="O74" s="198">
        <v>70.11</v>
      </c>
      <c r="P74" s="198">
        <v>19.649999999999999</v>
      </c>
      <c r="Q74" s="198">
        <v>9.16</v>
      </c>
      <c r="R74" s="198">
        <v>17.809999999999999</v>
      </c>
      <c r="S74" s="198">
        <v>11.08</v>
      </c>
      <c r="T74" s="198">
        <v>0</v>
      </c>
      <c r="U74" s="198">
        <v>59.41</v>
      </c>
      <c r="V74" s="198">
        <v>0</v>
      </c>
      <c r="W74" s="198">
        <v>0</v>
      </c>
      <c r="X74" s="198">
        <v>61.97</v>
      </c>
      <c r="Y74" s="198">
        <v>0</v>
      </c>
      <c r="Z74" s="198">
        <v>113.69</v>
      </c>
      <c r="AA74" s="198">
        <v>37.9</v>
      </c>
      <c r="AB74" s="198">
        <v>0</v>
      </c>
      <c r="AC74" s="198">
        <v>13.56</v>
      </c>
      <c r="AD74" s="198">
        <v>0</v>
      </c>
      <c r="AE74" s="198">
        <v>0</v>
      </c>
      <c r="AF74" s="198">
        <v>0</v>
      </c>
      <c r="AG74" s="198">
        <v>46.4</v>
      </c>
      <c r="AH74" s="198">
        <v>0</v>
      </c>
      <c r="AI74" s="198">
        <v>0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490.1</v>
      </c>
      <c r="L75" s="198">
        <v>193.81</v>
      </c>
      <c r="M75" s="198">
        <v>61</v>
      </c>
      <c r="N75" s="198">
        <v>49.63</v>
      </c>
      <c r="O75" s="198">
        <v>70.11</v>
      </c>
      <c r="P75" s="198">
        <v>19.649999999999999</v>
      </c>
      <c r="Q75" s="198">
        <v>9.16</v>
      </c>
      <c r="R75" s="198">
        <v>17.809999999999999</v>
      </c>
      <c r="S75" s="198">
        <v>11.08</v>
      </c>
      <c r="T75" s="198">
        <v>0</v>
      </c>
      <c r="U75" s="198">
        <v>59.41</v>
      </c>
      <c r="V75" s="198">
        <v>0</v>
      </c>
      <c r="W75" s="198">
        <v>0</v>
      </c>
      <c r="X75" s="198">
        <v>61.97</v>
      </c>
      <c r="Y75" s="198">
        <v>0</v>
      </c>
      <c r="Z75" s="198">
        <v>113.69</v>
      </c>
      <c r="AA75" s="198">
        <v>37.9</v>
      </c>
      <c r="AB75" s="198">
        <v>0</v>
      </c>
      <c r="AC75" s="198">
        <v>13.56</v>
      </c>
      <c r="AD75" s="198">
        <v>0</v>
      </c>
      <c r="AE75" s="198">
        <v>0</v>
      </c>
      <c r="AF75" s="198">
        <v>0</v>
      </c>
      <c r="AG75" s="198">
        <v>45.26</v>
      </c>
      <c r="AH75" s="198">
        <v>0</v>
      </c>
      <c r="AI75" s="198">
        <v>0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490.1</v>
      </c>
      <c r="L76" s="198">
        <v>193.81</v>
      </c>
      <c r="M76" s="198">
        <v>61</v>
      </c>
      <c r="N76" s="198">
        <v>49.63</v>
      </c>
      <c r="O76" s="198">
        <v>70.11</v>
      </c>
      <c r="P76" s="198">
        <v>19.649999999999999</v>
      </c>
      <c r="Q76" s="198">
        <v>9.16</v>
      </c>
      <c r="R76" s="198">
        <v>17.809999999999999</v>
      </c>
      <c r="S76" s="198">
        <v>11.08</v>
      </c>
      <c r="T76" s="198">
        <v>0</v>
      </c>
      <c r="U76" s="198">
        <v>59.41</v>
      </c>
      <c r="V76" s="198">
        <v>0</v>
      </c>
      <c r="W76" s="198">
        <v>0</v>
      </c>
      <c r="X76" s="198">
        <v>61.97</v>
      </c>
      <c r="Y76" s="198">
        <v>0</v>
      </c>
      <c r="Z76" s="198">
        <v>113.69</v>
      </c>
      <c r="AA76" s="198">
        <v>37.9</v>
      </c>
      <c r="AB76" s="198">
        <v>0</v>
      </c>
      <c r="AC76" s="198">
        <v>13.56</v>
      </c>
      <c r="AD76" s="198">
        <v>0</v>
      </c>
      <c r="AE76" s="198">
        <v>0</v>
      </c>
      <c r="AF76" s="198">
        <v>0</v>
      </c>
      <c r="AG76" s="198">
        <v>45.26</v>
      </c>
      <c r="AH76" s="198">
        <v>0</v>
      </c>
      <c r="AI76" s="198">
        <v>0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490.1</v>
      </c>
      <c r="L77" s="198">
        <v>193.81</v>
      </c>
      <c r="M77" s="198">
        <v>61</v>
      </c>
      <c r="N77" s="198">
        <v>49.63</v>
      </c>
      <c r="O77" s="198">
        <v>70.11</v>
      </c>
      <c r="P77" s="198">
        <v>19.649999999999999</v>
      </c>
      <c r="Q77" s="198">
        <v>9.16</v>
      </c>
      <c r="R77" s="198">
        <v>17.809999999999999</v>
      </c>
      <c r="S77" s="198">
        <v>11.08</v>
      </c>
      <c r="T77" s="198">
        <v>0</v>
      </c>
      <c r="U77" s="198">
        <v>59.41</v>
      </c>
      <c r="V77" s="198">
        <v>0</v>
      </c>
      <c r="W77" s="198">
        <v>0</v>
      </c>
      <c r="X77" s="198">
        <v>61.97</v>
      </c>
      <c r="Y77" s="198">
        <v>0</v>
      </c>
      <c r="Z77" s="198">
        <v>113.69</v>
      </c>
      <c r="AA77" s="198">
        <v>37.9</v>
      </c>
      <c r="AB77" s="198">
        <v>0</v>
      </c>
      <c r="AC77" s="198">
        <v>13.56</v>
      </c>
      <c r="AD77" s="198">
        <v>0</v>
      </c>
      <c r="AE77" s="198">
        <v>0</v>
      </c>
      <c r="AF77" s="198">
        <v>0</v>
      </c>
      <c r="AG77" s="198">
        <v>45.26</v>
      </c>
      <c r="AH77" s="198">
        <v>0</v>
      </c>
      <c r="AI77" s="198">
        <v>0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490.1</v>
      </c>
      <c r="L78" s="198">
        <v>193.81</v>
      </c>
      <c r="M78" s="198">
        <v>61</v>
      </c>
      <c r="N78" s="198">
        <v>49.63</v>
      </c>
      <c r="O78" s="198">
        <v>70.11</v>
      </c>
      <c r="P78" s="198">
        <v>19.649999999999999</v>
      </c>
      <c r="Q78" s="198">
        <v>9.16</v>
      </c>
      <c r="R78" s="198">
        <v>17.809999999999999</v>
      </c>
      <c r="S78" s="198">
        <v>11.08</v>
      </c>
      <c r="T78" s="198">
        <v>0</v>
      </c>
      <c r="U78" s="198">
        <v>59.41</v>
      </c>
      <c r="V78" s="198">
        <v>0</v>
      </c>
      <c r="W78" s="198">
        <v>0</v>
      </c>
      <c r="X78" s="198">
        <v>61.97</v>
      </c>
      <c r="Y78" s="198">
        <v>0</v>
      </c>
      <c r="Z78" s="198">
        <v>113.69</v>
      </c>
      <c r="AA78" s="198">
        <v>37.9</v>
      </c>
      <c r="AB78" s="198">
        <v>0</v>
      </c>
      <c r="AC78" s="198">
        <v>13.56</v>
      </c>
      <c r="AD78" s="198">
        <v>0</v>
      </c>
      <c r="AE78" s="198">
        <v>0</v>
      </c>
      <c r="AF78" s="198">
        <v>0</v>
      </c>
      <c r="AG78" s="198">
        <v>45.26</v>
      </c>
      <c r="AH78" s="198">
        <v>0</v>
      </c>
      <c r="AI78" s="198">
        <v>0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490.1</v>
      </c>
      <c r="L79" s="198">
        <v>172.61</v>
      </c>
      <c r="M79" s="198">
        <v>61</v>
      </c>
      <c r="N79" s="198">
        <v>49.63</v>
      </c>
      <c r="O79" s="198">
        <v>70.11</v>
      </c>
      <c r="P79" s="198">
        <v>19.649999999999999</v>
      </c>
      <c r="Q79" s="198">
        <v>9.16</v>
      </c>
      <c r="R79" s="198">
        <v>17.809999999999999</v>
      </c>
      <c r="S79" s="198">
        <v>11.08</v>
      </c>
      <c r="T79" s="198">
        <v>0</v>
      </c>
      <c r="U79" s="198">
        <v>59.41</v>
      </c>
      <c r="V79" s="198">
        <v>0</v>
      </c>
      <c r="W79" s="198">
        <v>0</v>
      </c>
      <c r="X79" s="198">
        <v>61.97</v>
      </c>
      <c r="Y79" s="198">
        <v>0</v>
      </c>
      <c r="Z79" s="198">
        <v>113.69</v>
      </c>
      <c r="AA79" s="198">
        <v>37.9</v>
      </c>
      <c r="AB79" s="198">
        <v>0</v>
      </c>
      <c r="AC79" s="198">
        <v>13.56</v>
      </c>
      <c r="AD79" s="198">
        <v>0</v>
      </c>
      <c r="AE79" s="198">
        <v>0</v>
      </c>
      <c r="AF79" s="198">
        <v>0</v>
      </c>
      <c r="AG79" s="198">
        <v>45.26</v>
      </c>
      <c r="AH79" s="198">
        <v>0</v>
      </c>
      <c r="AI79" s="198">
        <v>0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490.1</v>
      </c>
      <c r="L80" s="198">
        <v>182.18</v>
      </c>
      <c r="M80" s="198">
        <v>61</v>
      </c>
      <c r="N80" s="198">
        <v>49.63</v>
      </c>
      <c r="O80" s="198">
        <v>70.11</v>
      </c>
      <c r="P80" s="198">
        <v>19.649999999999999</v>
      </c>
      <c r="Q80" s="198">
        <v>9.16</v>
      </c>
      <c r="R80" s="198">
        <v>17.809999999999999</v>
      </c>
      <c r="S80" s="198">
        <v>11.08</v>
      </c>
      <c r="T80" s="198">
        <v>0</v>
      </c>
      <c r="U80" s="198">
        <v>59.41</v>
      </c>
      <c r="V80" s="198">
        <v>0</v>
      </c>
      <c r="W80" s="198">
        <v>0</v>
      </c>
      <c r="X80" s="198">
        <v>61.97</v>
      </c>
      <c r="Y80" s="198">
        <v>0</v>
      </c>
      <c r="Z80" s="198">
        <v>113.69</v>
      </c>
      <c r="AA80" s="198">
        <v>37.9</v>
      </c>
      <c r="AB80" s="198">
        <v>0</v>
      </c>
      <c r="AC80" s="198">
        <v>13.56</v>
      </c>
      <c r="AD80" s="198">
        <v>0</v>
      </c>
      <c r="AE80" s="198">
        <v>0</v>
      </c>
      <c r="AF80" s="198">
        <v>0</v>
      </c>
      <c r="AG80" s="198">
        <v>45.26</v>
      </c>
      <c r="AH80" s="198">
        <v>0</v>
      </c>
      <c r="AI80" s="198">
        <v>0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490.1</v>
      </c>
      <c r="L81" s="198">
        <v>193.81</v>
      </c>
      <c r="M81" s="198">
        <v>61</v>
      </c>
      <c r="N81" s="198">
        <v>49.63</v>
      </c>
      <c r="O81" s="198">
        <v>70.11</v>
      </c>
      <c r="P81" s="198">
        <v>19.649999999999999</v>
      </c>
      <c r="Q81" s="198">
        <v>9.16</v>
      </c>
      <c r="R81" s="198">
        <v>17.809999999999999</v>
      </c>
      <c r="S81" s="198">
        <v>11.08</v>
      </c>
      <c r="T81" s="198">
        <v>0</v>
      </c>
      <c r="U81" s="198">
        <v>59.41</v>
      </c>
      <c r="V81" s="198">
        <v>0</v>
      </c>
      <c r="W81" s="198">
        <v>0</v>
      </c>
      <c r="X81" s="198">
        <v>61.97</v>
      </c>
      <c r="Y81" s="198">
        <v>0</v>
      </c>
      <c r="Z81" s="198">
        <v>113.69</v>
      </c>
      <c r="AA81" s="198">
        <v>37.9</v>
      </c>
      <c r="AB81" s="198">
        <v>0</v>
      </c>
      <c r="AC81" s="198">
        <v>13.56</v>
      </c>
      <c r="AD81" s="198">
        <v>0</v>
      </c>
      <c r="AE81" s="198">
        <v>0</v>
      </c>
      <c r="AF81" s="198">
        <v>0</v>
      </c>
      <c r="AG81" s="198">
        <v>44.7</v>
      </c>
      <c r="AH81" s="198">
        <v>0</v>
      </c>
      <c r="AI81" s="198">
        <v>0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490.1</v>
      </c>
      <c r="L82" s="198">
        <v>182.18</v>
      </c>
      <c r="M82" s="198">
        <v>61</v>
      </c>
      <c r="N82" s="198">
        <v>49.63</v>
      </c>
      <c r="O82" s="198">
        <v>70.11</v>
      </c>
      <c r="P82" s="198">
        <v>19.649999999999999</v>
      </c>
      <c r="Q82" s="198">
        <v>9.16</v>
      </c>
      <c r="R82" s="198">
        <v>17.809999999999999</v>
      </c>
      <c r="S82" s="198">
        <v>11.08</v>
      </c>
      <c r="T82" s="198">
        <v>0</v>
      </c>
      <c r="U82" s="198">
        <v>59.41</v>
      </c>
      <c r="V82" s="198">
        <v>0</v>
      </c>
      <c r="W82" s="198">
        <v>0</v>
      </c>
      <c r="X82" s="198">
        <v>61.97</v>
      </c>
      <c r="Y82" s="198">
        <v>0</v>
      </c>
      <c r="Z82" s="198">
        <v>113.69</v>
      </c>
      <c r="AA82" s="198">
        <v>37.9</v>
      </c>
      <c r="AB82" s="198">
        <v>0</v>
      </c>
      <c r="AC82" s="198">
        <v>13.56</v>
      </c>
      <c r="AD82" s="198">
        <v>0</v>
      </c>
      <c r="AE82" s="198">
        <v>0</v>
      </c>
      <c r="AF82" s="198">
        <v>0</v>
      </c>
      <c r="AG82" s="198">
        <v>45.83</v>
      </c>
      <c r="AH82" s="198">
        <v>0</v>
      </c>
      <c r="AI82" s="198">
        <v>0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490.1</v>
      </c>
      <c r="L83" s="198">
        <v>182.18</v>
      </c>
      <c r="M83" s="198">
        <v>61</v>
      </c>
      <c r="N83" s="198">
        <v>49.63</v>
      </c>
      <c r="O83" s="198">
        <v>70.11</v>
      </c>
      <c r="P83" s="198">
        <v>19.649999999999999</v>
      </c>
      <c r="Q83" s="198">
        <v>9.16</v>
      </c>
      <c r="R83" s="198">
        <v>17.809999999999999</v>
      </c>
      <c r="S83" s="198">
        <v>11.08</v>
      </c>
      <c r="T83" s="198">
        <v>0</v>
      </c>
      <c r="U83" s="198">
        <v>59.41</v>
      </c>
      <c r="V83" s="198">
        <v>0</v>
      </c>
      <c r="W83" s="198">
        <v>0</v>
      </c>
      <c r="X83" s="198">
        <v>61.97</v>
      </c>
      <c r="Y83" s="198">
        <v>0</v>
      </c>
      <c r="Z83" s="198">
        <v>113.69</v>
      </c>
      <c r="AA83" s="198">
        <v>37.9</v>
      </c>
      <c r="AB83" s="198">
        <v>0</v>
      </c>
      <c r="AC83" s="198">
        <v>13.56</v>
      </c>
      <c r="AD83" s="198">
        <v>0</v>
      </c>
      <c r="AE83" s="198">
        <v>0</v>
      </c>
      <c r="AF83" s="198">
        <v>0</v>
      </c>
      <c r="AG83" s="198">
        <v>45.26</v>
      </c>
      <c r="AH83" s="198">
        <v>0</v>
      </c>
      <c r="AI83" s="198">
        <v>0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490.1</v>
      </c>
      <c r="L84" s="198">
        <v>189.04</v>
      </c>
      <c r="M84" s="198">
        <v>61</v>
      </c>
      <c r="N84" s="198">
        <v>49.63</v>
      </c>
      <c r="O84" s="198">
        <v>70.11</v>
      </c>
      <c r="P84" s="198">
        <v>19.649999999999999</v>
      </c>
      <c r="Q84" s="198">
        <v>9.16</v>
      </c>
      <c r="R84" s="198">
        <v>17.809999999999999</v>
      </c>
      <c r="S84" s="198">
        <v>11.08</v>
      </c>
      <c r="T84" s="198">
        <v>0</v>
      </c>
      <c r="U84" s="198">
        <v>59.41</v>
      </c>
      <c r="V84" s="198">
        <v>0</v>
      </c>
      <c r="W84" s="198">
        <v>0</v>
      </c>
      <c r="X84" s="198">
        <v>61.97</v>
      </c>
      <c r="Y84" s="198">
        <v>0</v>
      </c>
      <c r="Z84" s="198">
        <v>113.69</v>
      </c>
      <c r="AA84" s="198">
        <v>37.9</v>
      </c>
      <c r="AB84" s="198">
        <v>0</v>
      </c>
      <c r="AC84" s="198">
        <v>13.56</v>
      </c>
      <c r="AD84" s="198">
        <v>0</v>
      </c>
      <c r="AE84" s="198">
        <v>0</v>
      </c>
      <c r="AF84" s="198">
        <v>0</v>
      </c>
      <c r="AG84" s="198">
        <v>45.26</v>
      </c>
      <c r="AH84" s="198">
        <v>0</v>
      </c>
      <c r="AI84" s="198">
        <v>0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490.1</v>
      </c>
      <c r="L85" s="198">
        <v>190.95</v>
      </c>
      <c r="M85" s="198">
        <v>61</v>
      </c>
      <c r="N85" s="198">
        <v>49.63</v>
      </c>
      <c r="O85" s="198">
        <v>70.11</v>
      </c>
      <c r="P85" s="198">
        <v>19.649999999999999</v>
      </c>
      <c r="Q85" s="198">
        <v>9.17</v>
      </c>
      <c r="R85" s="198">
        <v>17.809999999999999</v>
      </c>
      <c r="S85" s="198">
        <v>11.08</v>
      </c>
      <c r="T85" s="198">
        <v>0</v>
      </c>
      <c r="U85" s="198">
        <v>59.41</v>
      </c>
      <c r="V85" s="198">
        <v>0</v>
      </c>
      <c r="W85" s="198">
        <v>0</v>
      </c>
      <c r="X85" s="198">
        <v>61.97</v>
      </c>
      <c r="Y85" s="198">
        <v>0</v>
      </c>
      <c r="Z85" s="198">
        <v>113.69</v>
      </c>
      <c r="AA85" s="198">
        <v>37.9</v>
      </c>
      <c r="AB85" s="198">
        <v>0</v>
      </c>
      <c r="AC85" s="198">
        <v>13.56</v>
      </c>
      <c r="AD85" s="198">
        <v>0</v>
      </c>
      <c r="AE85" s="198">
        <v>0</v>
      </c>
      <c r="AF85" s="198">
        <v>0</v>
      </c>
      <c r="AG85" s="198">
        <v>45.26</v>
      </c>
      <c r="AH85" s="198">
        <v>0</v>
      </c>
      <c r="AI85" s="198">
        <v>0</v>
      </c>
      <c r="AJ85" s="198">
        <v>0</v>
      </c>
      <c r="AK85" s="198">
        <v>99.35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490.1</v>
      </c>
      <c r="L86" s="198">
        <v>190.95</v>
      </c>
      <c r="M86" s="198">
        <v>61</v>
      </c>
      <c r="N86" s="198">
        <v>49.63</v>
      </c>
      <c r="O86" s="198">
        <v>70.11</v>
      </c>
      <c r="P86" s="198">
        <v>19.649999999999999</v>
      </c>
      <c r="Q86" s="198">
        <v>9.17</v>
      </c>
      <c r="R86" s="198">
        <v>17.809999999999999</v>
      </c>
      <c r="S86" s="198">
        <v>11.08</v>
      </c>
      <c r="T86" s="198">
        <v>0</v>
      </c>
      <c r="U86" s="198">
        <v>59.41</v>
      </c>
      <c r="V86" s="198">
        <v>0</v>
      </c>
      <c r="W86" s="198">
        <v>0</v>
      </c>
      <c r="X86" s="198">
        <v>61.97</v>
      </c>
      <c r="Y86" s="198">
        <v>0</v>
      </c>
      <c r="Z86" s="198">
        <v>113.69</v>
      </c>
      <c r="AA86" s="198">
        <v>31.6</v>
      </c>
      <c r="AB86" s="198">
        <v>0</v>
      </c>
      <c r="AC86" s="198">
        <v>13.56</v>
      </c>
      <c r="AD86" s="198">
        <v>0</v>
      </c>
      <c r="AE86" s="198">
        <v>0</v>
      </c>
      <c r="AF86" s="198">
        <v>0</v>
      </c>
      <c r="AG86" s="198">
        <v>45.26</v>
      </c>
      <c r="AH86" s="198">
        <v>0</v>
      </c>
      <c r="AI86" s="198">
        <v>0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490.1</v>
      </c>
      <c r="L87" s="198">
        <v>190.95</v>
      </c>
      <c r="M87" s="198">
        <v>61</v>
      </c>
      <c r="N87" s="198">
        <v>49.63</v>
      </c>
      <c r="O87" s="198">
        <v>70.11</v>
      </c>
      <c r="P87" s="198">
        <v>19.649999999999999</v>
      </c>
      <c r="Q87" s="198">
        <v>9.17</v>
      </c>
      <c r="R87" s="198">
        <v>17.809999999999999</v>
      </c>
      <c r="S87" s="198">
        <v>11.08</v>
      </c>
      <c r="T87" s="198">
        <v>0</v>
      </c>
      <c r="U87" s="198">
        <v>59.41</v>
      </c>
      <c r="V87" s="198">
        <v>0</v>
      </c>
      <c r="W87" s="198">
        <v>0</v>
      </c>
      <c r="X87" s="198">
        <v>61.97</v>
      </c>
      <c r="Y87" s="198">
        <v>0</v>
      </c>
      <c r="Z87" s="198">
        <v>113.69</v>
      </c>
      <c r="AA87" s="198">
        <v>37.9</v>
      </c>
      <c r="AB87" s="198">
        <v>0</v>
      </c>
      <c r="AC87" s="198">
        <v>13.56</v>
      </c>
      <c r="AD87" s="198">
        <v>0</v>
      </c>
      <c r="AE87" s="198">
        <v>0</v>
      </c>
      <c r="AF87" s="198">
        <v>0</v>
      </c>
      <c r="AG87" s="198">
        <v>44.7</v>
      </c>
      <c r="AH87" s="198">
        <v>0</v>
      </c>
      <c r="AI87" s="198">
        <v>0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490.1</v>
      </c>
      <c r="L88" s="198">
        <v>190.95</v>
      </c>
      <c r="M88" s="198">
        <v>61</v>
      </c>
      <c r="N88" s="198">
        <v>49.63</v>
      </c>
      <c r="O88" s="198">
        <v>70.11</v>
      </c>
      <c r="P88" s="198">
        <v>19.649999999999999</v>
      </c>
      <c r="Q88" s="198">
        <v>9.17</v>
      </c>
      <c r="R88" s="198">
        <v>17.809999999999999</v>
      </c>
      <c r="S88" s="198">
        <v>11.08</v>
      </c>
      <c r="T88" s="198">
        <v>0</v>
      </c>
      <c r="U88" s="198">
        <v>59.41</v>
      </c>
      <c r="V88" s="198">
        <v>0</v>
      </c>
      <c r="W88" s="198">
        <v>0</v>
      </c>
      <c r="X88" s="198">
        <v>61.97</v>
      </c>
      <c r="Y88" s="198">
        <v>0</v>
      </c>
      <c r="Z88" s="198">
        <v>113.69</v>
      </c>
      <c r="AA88" s="198">
        <v>37.9</v>
      </c>
      <c r="AB88" s="198">
        <v>0</v>
      </c>
      <c r="AC88" s="198">
        <v>13.56</v>
      </c>
      <c r="AD88" s="198">
        <v>0</v>
      </c>
      <c r="AE88" s="198">
        <v>0</v>
      </c>
      <c r="AF88" s="198">
        <v>0</v>
      </c>
      <c r="AG88" s="198">
        <v>44.7</v>
      </c>
      <c r="AH88" s="198">
        <v>0</v>
      </c>
      <c r="AI88" s="198">
        <v>0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490.11</v>
      </c>
      <c r="L89" s="198">
        <v>181.82</v>
      </c>
      <c r="M89" s="198">
        <v>61</v>
      </c>
      <c r="N89" s="198">
        <v>49.63</v>
      </c>
      <c r="O89" s="198">
        <v>70.11</v>
      </c>
      <c r="P89" s="198">
        <v>19.649999999999999</v>
      </c>
      <c r="Q89" s="198">
        <v>9.17</v>
      </c>
      <c r="R89" s="198">
        <v>18.62</v>
      </c>
      <c r="S89" s="198">
        <v>11.59</v>
      </c>
      <c r="T89" s="198">
        <v>0</v>
      </c>
      <c r="U89" s="198">
        <v>59.41</v>
      </c>
      <c r="V89" s="198">
        <v>0</v>
      </c>
      <c r="W89" s="198">
        <v>0</v>
      </c>
      <c r="X89" s="198">
        <v>61.97</v>
      </c>
      <c r="Y89" s="198">
        <v>0</v>
      </c>
      <c r="Z89" s="198">
        <v>113.69</v>
      </c>
      <c r="AA89" s="198">
        <v>37.9</v>
      </c>
      <c r="AB89" s="198">
        <v>0</v>
      </c>
      <c r="AC89" s="198">
        <v>13.56</v>
      </c>
      <c r="AD89" s="198">
        <v>0</v>
      </c>
      <c r="AE89" s="198">
        <v>0</v>
      </c>
      <c r="AF89" s="198">
        <v>0</v>
      </c>
      <c r="AG89" s="198">
        <v>44.7</v>
      </c>
      <c r="AH89" s="198">
        <v>0</v>
      </c>
      <c r="AI89" s="198">
        <v>0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490.1</v>
      </c>
      <c r="L90" s="198">
        <v>133.99</v>
      </c>
      <c r="M90" s="198">
        <v>61</v>
      </c>
      <c r="N90" s="198">
        <v>49.63</v>
      </c>
      <c r="O90" s="198">
        <v>70.11</v>
      </c>
      <c r="P90" s="198">
        <v>19.649999999999999</v>
      </c>
      <c r="Q90" s="198">
        <v>9.17</v>
      </c>
      <c r="R90" s="198">
        <v>18.62</v>
      </c>
      <c r="S90" s="198">
        <v>11.59</v>
      </c>
      <c r="T90" s="198">
        <v>0</v>
      </c>
      <c r="U90" s="198">
        <v>59.41</v>
      </c>
      <c r="V90" s="198">
        <v>0</v>
      </c>
      <c r="W90" s="198">
        <v>0</v>
      </c>
      <c r="X90" s="198">
        <v>61.97</v>
      </c>
      <c r="Y90" s="198">
        <v>0</v>
      </c>
      <c r="Z90" s="198">
        <v>113.69</v>
      </c>
      <c r="AA90" s="198">
        <v>37.9</v>
      </c>
      <c r="AB90" s="198">
        <v>0</v>
      </c>
      <c r="AC90" s="198">
        <v>13.56</v>
      </c>
      <c r="AD90" s="198">
        <v>0</v>
      </c>
      <c r="AE90" s="198">
        <v>0</v>
      </c>
      <c r="AF90" s="198">
        <v>0</v>
      </c>
      <c r="AG90" s="198">
        <v>44.7</v>
      </c>
      <c r="AH90" s="198">
        <v>0</v>
      </c>
      <c r="AI90" s="198">
        <v>0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490.1</v>
      </c>
      <c r="L91" s="198">
        <v>95.72</v>
      </c>
      <c r="M91" s="198">
        <v>61</v>
      </c>
      <c r="N91" s="198">
        <v>49.63</v>
      </c>
      <c r="O91" s="198">
        <v>70.11</v>
      </c>
      <c r="P91" s="198">
        <v>19.649999999999999</v>
      </c>
      <c r="Q91" s="198">
        <v>9.17</v>
      </c>
      <c r="R91" s="198">
        <v>18.62</v>
      </c>
      <c r="S91" s="198">
        <v>11.59</v>
      </c>
      <c r="T91" s="198">
        <v>0</v>
      </c>
      <c r="U91" s="198">
        <v>59.41</v>
      </c>
      <c r="V91" s="198">
        <v>0</v>
      </c>
      <c r="W91" s="198">
        <v>0</v>
      </c>
      <c r="X91" s="198">
        <v>61.97</v>
      </c>
      <c r="Y91" s="198">
        <v>0</v>
      </c>
      <c r="Z91" s="198">
        <v>113.69</v>
      </c>
      <c r="AA91" s="198">
        <v>37.9</v>
      </c>
      <c r="AB91" s="198">
        <v>0</v>
      </c>
      <c r="AC91" s="198">
        <v>13.56</v>
      </c>
      <c r="AD91" s="198">
        <v>0</v>
      </c>
      <c r="AE91" s="198">
        <v>0</v>
      </c>
      <c r="AF91" s="198">
        <v>0</v>
      </c>
      <c r="AG91" s="198">
        <v>44.7</v>
      </c>
      <c r="AH91" s="198">
        <v>0</v>
      </c>
      <c r="AI91" s="198">
        <v>0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458.84</v>
      </c>
      <c r="L92" s="198">
        <v>95.72</v>
      </c>
      <c r="M92" s="198">
        <v>61</v>
      </c>
      <c r="N92" s="198">
        <v>49.63</v>
      </c>
      <c r="O92" s="198">
        <v>70.11</v>
      </c>
      <c r="P92" s="198">
        <v>19.649999999999999</v>
      </c>
      <c r="Q92" s="198">
        <v>9.17</v>
      </c>
      <c r="R92" s="198">
        <v>18.62</v>
      </c>
      <c r="S92" s="198">
        <v>11.59</v>
      </c>
      <c r="T92" s="198">
        <v>0</v>
      </c>
      <c r="U92" s="198">
        <v>59.41</v>
      </c>
      <c r="V92" s="198">
        <v>0</v>
      </c>
      <c r="W92" s="198">
        <v>0</v>
      </c>
      <c r="X92" s="198">
        <v>61.97</v>
      </c>
      <c r="Y92" s="198">
        <v>0</v>
      </c>
      <c r="Z92" s="198">
        <v>113.69</v>
      </c>
      <c r="AA92" s="198">
        <v>37.9</v>
      </c>
      <c r="AB92" s="198">
        <v>0</v>
      </c>
      <c r="AC92" s="198">
        <v>14.21</v>
      </c>
      <c r="AD92" s="198">
        <v>0</v>
      </c>
      <c r="AE92" s="198">
        <v>0</v>
      </c>
      <c r="AF92" s="198">
        <v>0</v>
      </c>
      <c r="AG92" s="198">
        <v>44.7</v>
      </c>
      <c r="AH92" s="198">
        <v>0</v>
      </c>
      <c r="AI92" s="198">
        <v>0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424.68</v>
      </c>
      <c r="L93" s="198">
        <v>95.72</v>
      </c>
      <c r="M93" s="198">
        <v>61</v>
      </c>
      <c r="N93" s="198">
        <v>49.63</v>
      </c>
      <c r="O93" s="198">
        <v>70.11</v>
      </c>
      <c r="P93" s="198">
        <v>19.649999999999999</v>
      </c>
      <c r="Q93" s="198">
        <v>9.17</v>
      </c>
      <c r="R93" s="198">
        <v>18.62</v>
      </c>
      <c r="S93" s="198">
        <v>11.59</v>
      </c>
      <c r="T93" s="198">
        <v>0</v>
      </c>
      <c r="U93" s="198">
        <v>59.41</v>
      </c>
      <c r="V93" s="198">
        <v>0</v>
      </c>
      <c r="W93" s="198">
        <v>0</v>
      </c>
      <c r="X93" s="198">
        <v>61.97</v>
      </c>
      <c r="Y93" s="198">
        <v>0</v>
      </c>
      <c r="Z93" s="198">
        <v>113.69</v>
      </c>
      <c r="AA93" s="198">
        <v>37.9</v>
      </c>
      <c r="AB93" s="198">
        <v>0</v>
      </c>
      <c r="AC93" s="198">
        <v>14.21</v>
      </c>
      <c r="AD93" s="198">
        <v>0</v>
      </c>
      <c r="AE93" s="198">
        <v>0</v>
      </c>
      <c r="AF93" s="198">
        <v>0</v>
      </c>
      <c r="AG93" s="198">
        <v>46.11</v>
      </c>
      <c r="AH93" s="198">
        <v>0</v>
      </c>
      <c r="AI93" s="198">
        <v>0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344.38</v>
      </c>
      <c r="L94" s="198">
        <v>95.72</v>
      </c>
      <c r="M94" s="198">
        <v>61</v>
      </c>
      <c r="N94" s="198">
        <v>49.63</v>
      </c>
      <c r="O94" s="198">
        <v>70.11</v>
      </c>
      <c r="P94" s="198">
        <v>19.649999999999999</v>
      </c>
      <c r="Q94" s="198">
        <v>5</v>
      </c>
      <c r="R94" s="198">
        <v>5</v>
      </c>
      <c r="S94" s="198">
        <v>5.34</v>
      </c>
      <c r="T94" s="198">
        <v>0</v>
      </c>
      <c r="U94" s="198">
        <v>59.41</v>
      </c>
      <c r="V94" s="198">
        <v>0</v>
      </c>
      <c r="W94" s="198">
        <v>0</v>
      </c>
      <c r="X94" s="198">
        <v>61.97</v>
      </c>
      <c r="Y94" s="198">
        <v>0</v>
      </c>
      <c r="Z94" s="198">
        <v>113.69</v>
      </c>
      <c r="AA94" s="198">
        <v>19.13</v>
      </c>
      <c r="AB94" s="198">
        <v>0</v>
      </c>
      <c r="AC94" s="198">
        <v>14.21</v>
      </c>
      <c r="AD94" s="198">
        <v>0</v>
      </c>
      <c r="AE94" s="198">
        <v>0</v>
      </c>
      <c r="AF94" s="198">
        <v>0</v>
      </c>
      <c r="AG94" s="198">
        <v>40</v>
      </c>
      <c r="AH94" s="198">
        <v>0</v>
      </c>
      <c r="AI94" s="198">
        <v>0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353.94</v>
      </c>
      <c r="L95" s="198">
        <v>95.72</v>
      </c>
      <c r="M95" s="198">
        <v>61</v>
      </c>
      <c r="N95" s="198">
        <v>49.63</v>
      </c>
      <c r="O95" s="198">
        <v>70.11</v>
      </c>
      <c r="P95" s="198">
        <v>19.649999999999999</v>
      </c>
      <c r="Q95" s="198">
        <v>8.77</v>
      </c>
      <c r="R95" s="198">
        <v>18.43</v>
      </c>
      <c r="S95" s="198">
        <v>11.09</v>
      </c>
      <c r="T95" s="198">
        <v>0</v>
      </c>
      <c r="U95" s="198">
        <v>59.41</v>
      </c>
      <c r="V95" s="198">
        <v>0</v>
      </c>
      <c r="W95" s="198">
        <v>0</v>
      </c>
      <c r="X95" s="198">
        <v>61.98</v>
      </c>
      <c r="Y95" s="198">
        <v>0</v>
      </c>
      <c r="Z95" s="198">
        <v>113.69</v>
      </c>
      <c r="AA95" s="198">
        <v>19.13</v>
      </c>
      <c r="AB95" s="198">
        <v>0</v>
      </c>
      <c r="AC95" s="198">
        <v>14.21</v>
      </c>
      <c r="AD95" s="198">
        <v>0</v>
      </c>
      <c r="AE95" s="198">
        <v>0</v>
      </c>
      <c r="AF95" s="198">
        <v>0</v>
      </c>
      <c r="AG95" s="198">
        <v>44.7</v>
      </c>
      <c r="AH95" s="198">
        <v>0</v>
      </c>
      <c r="AI95" s="198">
        <v>0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297.5</v>
      </c>
      <c r="L96" s="198">
        <v>110</v>
      </c>
      <c r="M96" s="198">
        <v>61</v>
      </c>
      <c r="N96" s="198">
        <v>49.63</v>
      </c>
      <c r="O96" s="198">
        <v>70.11</v>
      </c>
      <c r="P96" s="198">
        <v>19.649999999999999</v>
      </c>
      <c r="Q96" s="198">
        <v>8.77</v>
      </c>
      <c r="R96" s="198">
        <v>18.43</v>
      </c>
      <c r="S96" s="198">
        <v>11.09</v>
      </c>
      <c r="T96" s="198">
        <v>0</v>
      </c>
      <c r="U96" s="198">
        <v>59.41</v>
      </c>
      <c r="V96" s="198">
        <v>0</v>
      </c>
      <c r="W96" s="198">
        <v>0</v>
      </c>
      <c r="X96" s="198">
        <v>61.98</v>
      </c>
      <c r="Y96" s="198">
        <v>0</v>
      </c>
      <c r="Z96" s="198">
        <v>113.69</v>
      </c>
      <c r="AA96" s="198">
        <v>19.13</v>
      </c>
      <c r="AB96" s="198">
        <v>0</v>
      </c>
      <c r="AC96" s="198">
        <v>14.21</v>
      </c>
      <c r="AD96" s="198">
        <v>0</v>
      </c>
      <c r="AE96" s="198">
        <v>0</v>
      </c>
      <c r="AF96" s="198">
        <v>0</v>
      </c>
      <c r="AG96" s="198">
        <v>44.7</v>
      </c>
      <c r="AH96" s="198">
        <v>0</v>
      </c>
      <c r="AI96" s="198">
        <v>0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265.43</v>
      </c>
      <c r="L97" s="198">
        <v>110</v>
      </c>
      <c r="M97" s="198">
        <v>61</v>
      </c>
      <c r="N97" s="198">
        <v>49.63</v>
      </c>
      <c r="O97" s="198">
        <v>70.11</v>
      </c>
      <c r="P97" s="198">
        <v>19.649999999999999</v>
      </c>
      <c r="Q97" s="198">
        <v>5</v>
      </c>
      <c r="R97" s="198">
        <v>8.8699999999999992</v>
      </c>
      <c r="S97" s="198">
        <v>5.63</v>
      </c>
      <c r="T97" s="198">
        <v>0</v>
      </c>
      <c r="U97" s="198">
        <v>59.41</v>
      </c>
      <c r="V97" s="198">
        <v>0</v>
      </c>
      <c r="W97" s="198">
        <v>0</v>
      </c>
      <c r="X97" s="198">
        <v>52.61</v>
      </c>
      <c r="Y97" s="198">
        <v>0</v>
      </c>
      <c r="Z97" s="198">
        <v>113.69</v>
      </c>
      <c r="AA97" s="198">
        <v>19.13</v>
      </c>
      <c r="AB97" s="198">
        <v>0</v>
      </c>
      <c r="AC97" s="198">
        <v>14.21</v>
      </c>
      <c r="AD97" s="198">
        <v>0</v>
      </c>
      <c r="AE97" s="198">
        <v>0</v>
      </c>
      <c r="AF97" s="198">
        <v>0</v>
      </c>
      <c r="AG97" s="198">
        <v>44.7</v>
      </c>
      <c r="AH97" s="198">
        <v>0</v>
      </c>
      <c r="AI97" s="198">
        <v>0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265.43</v>
      </c>
      <c r="L98" s="198">
        <v>110</v>
      </c>
      <c r="M98" s="198">
        <v>61</v>
      </c>
      <c r="N98" s="198">
        <v>49.63</v>
      </c>
      <c r="O98" s="198">
        <v>70.11</v>
      </c>
      <c r="P98" s="198">
        <v>7.32</v>
      </c>
      <c r="Q98" s="198">
        <v>5</v>
      </c>
      <c r="R98" s="198">
        <v>8.8699999999999992</v>
      </c>
      <c r="S98" s="198">
        <v>5.63</v>
      </c>
      <c r="T98" s="198">
        <v>0</v>
      </c>
      <c r="U98" s="198">
        <v>59.41</v>
      </c>
      <c r="V98" s="198">
        <v>0</v>
      </c>
      <c r="W98" s="198">
        <v>0</v>
      </c>
      <c r="X98" s="198">
        <v>18.3</v>
      </c>
      <c r="Y98" s="198">
        <v>0</v>
      </c>
      <c r="Z98" s="198">
        <v>103.31</v>
      </c>
      <c r="AA98" s="198">
        <v>19.13</v>
      </c>
      <c r="AB98" s="198">
        <v>0</v>
      </c>
      <c r="AC98" s="198">
        <v>14.21</v>
      </c>
      <c r="AD98" s="198">
        <v>0</v>
      </c>
      <c r="AE98" s="198">
        <v>0</v>
      </c>
      <c r="AF98" s="198">
        <v>0</v>
      </c>
      <c r="AG98" s="198">
        <v>44.7</v>
      </c>
      <c r="AH98" s="198">
        <v>0</v>
      </c>
      <c r="AI98" s="198">
        <v>0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10.209392499999986</v>
      </c>
      <c r="L99">
        <f t="shared" si="0"/>
        <v>3.6550325000000012</v>
      </c>
      <c r="M99">
        <f t="shared" si="0"/>
        <v>1.2054075</v>
      </c>
      <c r="N99">
        <f t="shared" si="0"/>
        <v>0.99782500000000163</v>
      </c>
      <c r="O99">
        <f t="shared" si="0"/>
        <v>1.5413874999999981</v>
      </c>
      <c r="P99">
        <f t="shared" si="0"/>
        <v>0.39405500000000038</v>
      </c>
      <c r="Q99">
        <f t="shared" si="0"/>
        <v>0.19030499999999992</v>
      </c>
      <c r="R99">
        <f t="shared" si="0"/>
        <v>0.36844249999999934</v>
      </c>
      <c r="S99">
        <f t="shared" si="0"/>
        <v>0.23176250000000026</v>
      </c>
      <c r="T99">
        <f t="shared" si="0"/>
        <v>0</v>
      </c>
      <c r="U99">
        <f t="shared" si="0"/>
        <v>1.425839999999998</v>
      </c>
      <c r="V99">
        <f t="shared" si="0"/>
        <v>0</v>
      </c>
      <c r="W99">
        <f t="shared" si="0"/>
        <v>0</v>
      </c>
      <c r="X99">
        <f t="shared" si="0"/>
        <v>1.2765399999999996</v>
      </c>
      <c r="Y99">
        <f t="shared" si="0"/>
        <v>0</v>
      </c>
      <c r="Z99">
        <f t="shared" si="0"/>
        <v>2.515099999999999</v>
      </c>
      <c r="AA99">
        <f t="shared" si="0"/>
        <v>0.77194250000000109</v>
      </c>
      <c r="AB99">
        <f t="shared" si="0"/>
        <v>0</v>
      </c>
      <c r="AC99">
        <f t="shared" si="0"/>
        <v>0.31533249999999985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1.0734649999999997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2.2575950000000002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0.36192750000000001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84.38</v>
      </c>
      <c r="L3" s="198">
        <v>9</v>
      </c>
      <c r="M3" s="198">
        <v>0</v>
      </c>
      <c r="N3" s="198">
        <v>28.7</v>
      </c>
      <c r="O3" s="198">
        <v>48.2</v>
      </c>
      <c r="P3" s="198">
        <v>49.29</v>
      </c>
      <c r="Q3" s="198">
        <v>1.75</v>
      </c>
      <c r="R3" s="198">
        <v>5.38</v>
      </c>
      <c r="S3" s="198">
        <v>3.46</v>
      </c>
      <c r="T3" s="198">
        <v>0</v>
      </c>
      <c r="U3" s="198">
        <v>316.58999999999997</v>
      </c>
      <c r="V3" s="198">
        <v>0</v>
      </c>
      <c r="W3" s="198">
        <v>0</v>
      </c>
      <c r="X3" s="198">
        <v>36.56</v>
      </c>
      <c r="Y3" s="198">
        <v>0</v>
      </c>
      <c r="Z3" s="198">
        <v>33.479999999999997</v>
      </c>
      <c r="AA3" s="198">
        <v>9.57</v>
      </c>
      <c r="AB3" s="198">
        <v>0</v>
      </c>
      <c r="AC3" s="198">
        <v>7.78</v>
      </c>
      <c r="AD3" s="198">
        <v>0</v>
      </c>
      <c r="AE3" s="198">
        <v>0</v>
      </c>
      <c r="AF3" s="198">
        <v>0</v>
      </c>
      <c r="AG3" s="198">
        <v>25.71</v>
      </c>
      <c r="AH3" s="198">
        <v>0</v>
      </c>
      <c r="AI3" s="198">
        <v>0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84.37</v>
      </c>
      <c r="L4" s="198">
        <v>9</v>
      </c>
      <c r="M4" s="198">
        <v>0</v>
      </c>
      <c r="N4" s="198">
        <v>28.7</v>
      </c>
      <c r="O4" s="198">
        <v>48.19</v>
      </c>
      <c r="P4" s="198">
        <v>49.29</v>
      </c>
      <c r="Q4" s="198">
        <v>1.75</v>
      </c>
      <c r="R4" s="198">
        <v>5.38</v>
      </c>
      <c r="S4" s="198">
        <v>3.46</v>
      </c>
      <c r="T4" s="198">
        <v>0</v>
      </c>
      <c r="U4" s="198">
        <v>316.58999999999997</v>
      </c>
      <c r="V4" s="198">
        <v>0</v>
      </c>
      <c r="W4" s="198">
        <v>0</v>
      </c>
      <c r="X4" s="198">
        <v>36.56</v>
      </c>
      <c r="Y4" s="198">
        <v>0</v>
      </c>
      <c r="Z4" s="198">
        <v>33.479999999999997</v>
      </c>
      <c r="AA4" s="198">
        <v>9.57</v>
      </c>
      <c r="AB4" s="198">
        <v>0</v>
      </c>
      <c r="AC4" s="198">
        <v>5</v>
      </c>
      <c r="AD4" s="198">
        <v>0</v>
      </c>
      <c r="AE4" s="198">
        <v>0</v>
      </c>
      <c r="AF4" s="198">
        <v>0</v>
      </c>
      <c r="AG4" s="198">
        <v>22</v>
      </c>
      <c r="AH4" s="198">
        <v>0</v>
      </c>
      <c r="AI4" s="198">
        <v>0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84.23</v>
      </c>
      <c r="L5" s="198">
        <v>9</v>
      </c>
      <c r="M5" s="198">
        <v>0</v>
      </c>
      <c r="N5" s="198">
        <v>28.7</v>
      </c>
      <c r="O5" s="198">
        <v>48.19</v>
      </c>
      <c r="P5" s="198">
        <v>49.29</v>
      </c>
      <c r="Q5" s="198">
        <v>1.75</v>
      </c>
      <c r="R5" s="198">
        <v>5.27</v>
      </c>
      <c r="S5" s="198">
        <v>3.46</v>
      </c>
      <c r="T5" s="198">
        <v>0</v>
      </c>
      <c r="U5" s="198">
        <v>316.58999999999997</v>
      </c>
      <c r="V5" s="198">
        <v>0</v>
      </c>
      <c r="W5" s="198">
        <v>0</v>
      </c>
      <c r="X5" s="198">
        <v>36.56</v>
      </c>
      <c r="Y5" s="198">
        <v>0</v>
      </c>
      <c r="Z5" s="198">
        <v>33.479999999999997</v>
      </c>
      <c r="AA5" s="198">
        <v>9.57</v>
      </c>
      <c r="AB5" s="198">
        <v>0</v>
      </c>
      <c r="AC5" s="198">
        <v>5</v>
      </c>
      <c r="AD5" s="198">
        <v>0</v>
      </c>
      <c r="AE5" s="198">
        <v>0</v>
      </c>
      <c r="AF5" s="198">
        <v>0</v>
      </c>
      <c r="AG5" s="198">
        <v>22</v>
      </c>
      <c r="AH5" s="198">
        <v>0</v>
      </c>
      <c r="AI5" s="198">
        <v>0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84.23</v>
      </c>
      <c r="L6" s="198">
        <v>9</v>
      </c>
      <c r="M6" s="198">
        <v>0</v>
      </c>
      <c r="N6" s="198">
        <v>28.7</v>
      </c>
      <c r="O6" s="198">
        <v>48.19</v>
      </c>
      <c r="P6" s="198">
        <v>49.29</v>
      </c>
      <c r="Q6" s="198">
        <v>1.75</v>
      </c>
      <c r="R6" s="198">
        <v>5.27</v>
      </c>
      <c r="S6" s="198">
        <v>3.46</v>
      </c>
      <c r="T6" s="198">
        <v>0</v>
      </c>
      <c r="U6" s="198">
        <v>316.58999999999997</v>
      </c>
      <c r="V6" s="198">
        <v>0</v>
      </c>
      <c r="W6" s="198">
        <v>0</v>
      </c>
      <c r="X6" s="198">
        <v>36.56</v>
      </c>
      <c r="Y6" s="198">
        <v>0</v>
      </c>
      <c r="Z6" s="198">
        <v>33.479999999999997</v>
      </c>
      <c r="AA6" s="198">
        <v>9.57</v>
      </c>
      <c r="AB6" s="198">
        <v>0</v>
      </c>
      <c r="AC6" s="198">
        <v>5</v>
      </c>
      <c r="AD6" s="198">
        <v>0</v>
      </c>
      <c r="AE6" s="198">
        <v>0</v>
      </c>
      <c r="AF6" s="198">
        <v>0</v>
      </c>
      <c r="AG6" s="198">
        <v>22</v>
      </c>
      <c r="AH6" s="198">
        <v>0</v>
      </c>
      <c r="AI6" s="198">
        <v>0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84.23</v>
      </c>
      <c r="L7" s="198">
        <v>9</v>
      </c>
      <c r="M7" s="198">
        <v>0</v>
      </c>
      <c r="N7" s="198">
        <v>28.7</v>
      </c>
      <c r="O7" s="198">
        <v>48.19</v>
      </c>
      <c r="P7" s="198">
        <v>49.29</v>
      </c>
      <c r="Q7" s="198">
        <v>1.75</v>
      </c>
      <c r="R7" s="198">
        <v>5.35</v>
      </c>
      <c r="S7" s="198">
        <v>3.46</v>
      </c>
      <c r="T7" s="198">
        <v>0</v>
      </c>
      <c r="U7" s="198">
        <v>316.58999999999997</v>
      </c>
      <c r="V7" s="198">
        <v>0</v>
      </c>
      <c r="W7" s="198">
        <v>0</v>
      </c>
      <c r="X7" s="198">
        <v>36.700000000000003</v>
      </c>
      <c r="Y7" s="198">
        <v>0</v>
      </c>
      <c r="Z7" s="198">
        <v>33.479999999999997</v>
      </c>
      <c r="AA7" s="198">
        <v>9.57</v>
      </c>
      <c r="AB7" s="198">
        <v>0</v>
      </c>
      <c r="AC7" s="198">
        <v>5</v>
      </c>
      <c r="AD7" s="198">
        <v>0</v>
      </c>
      <c r="AE7" s="198">
        <v>0</v>
      </c>
      <c r="AF7" s="198">
        <v>0</v>
      </c>
      <c r="AG7" s="198">
        <v>22</v>
      </c>
      <c r="AH7" s="198">
        <v>0</v>
      </c>
      <c r="AI7" s="198">
        <v>0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84.23</v>
      </c>
      <c r="L8" s="198">
        <v>9</v>
      </c>
      <c r="M8" s="198">
        <v>0</v>
      </c>
      <c r="N8" s="198">
        <v>28.7</v>
      </c>
      <c r="O8" s="198">
        <v>48.19</v>
      </c>
      <c r="P8" s="198">
        <v>49.29</v>
      </c>
      <c r="Q8" s="198">
        <v>1.75</v>
      </c>
      <c r="R8" s="198">
        <v>5.35</v>
      </c>
      <c r="S8" s="198">
        <v>3.46</v>
      </c>
      <c r="T8" s="198">
        <v>0</v>
      </c>
      <c r="U8" s="198">
        <v>316.58999999999997</v>
      </c>
      <c r="V8" s="198">
        <v>0</v>
      </c>
      <c r="W8" s="198">
        <v>0</v>
      </c>
      <c r="X8" s="198">
        <v>36.700000000000003</v>
      </c>
      <c r="Y8" s="198">
        <v>0</v>
      </c>
      <c r="Z8" s="198">
        <v>33.479999999999997</v>
      </c>
      <c r="AA8" s="198">
        <v>9.57</v>
      </c>
      <c r="AB8" s="198">
        <v>0</v>
      </c>
      <c r="AC8" s="198">
        <v>5</v>
      </c>
      <c r="AD8" s="198">
        <v>0</v>
      </c>
      <c r="AE8" s="198">
        <v>0</v>
      </c>
      <c r="AF8" s="198">
        <v>0</v>
      </c>
      <c r="AG8" s="198">
        <v>22</v>
      </c>
      <c r="AH8" s="198">
        <v>0</v>
      </c>
      <c r="AI8" s="198">
        <v>0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84.23</v>
      </c>
      <c r="L9" s="198">
        <v>9</v>
      </c>
      <c r="M9" s="198">
        <v>0</v>
      </c>
      <c r="N9" s="198">
        <v>28.7</v>
      </c>
      <c r="O9" s="198">
        <v>48.2</v>
      </c>
      <c r="P9" s="198">
        <v>49.29</v>
      </c>
      <c r="Q9" s="198">
        <v>1.75</v>
      </c>
      <c r="R9" s="198">
        <v>5.35</v>
      </c>
      <c r="S9" s="198">
        <v>3.46</v>
      </c>
      <c r="T9" s="198">
        <v>0</v>
      </c>
      <c r="U9" s="198">
        <v>316.58999999999997</v>
      </c>
      <c r="V9" s="198">
        <v>0</v>
      </c>
      <c r="W9" s="198">
        <v>0</v>
      </c>
      <c r="X9" s="198">
        <v>16.78</v>
      </c>
      <c r="Y9" s="198">
        <v>0</v>
      </c>
      <c r="Z9" s="198">
        <v>33.479999999999997</v>
      </c>
      <c r="AA9" s="198">
        <v>9.57</v>
      </c>
      <c r="AB9" s="198">
        <v>0</v>
      </c>
      <c r="AC9" s="198">
        <v>5</v>
      </c>
      <c r="AD9" s="198">
        <v>0</v>
      </c>
      <c r="AE9" s="198">
        <v>0</v>
      </c>
      <c r="AF9" s="198">
        <v>0</v>
      </c>
      <c r="AG9" s="198">
        <v>22</v>
      </c>
      <c r="AH9" s="198">
        <v>0</v>
      </c>
      <c r="AI9" s="198">
        <v>0</v>
      </c>
      <c r="AJ9" s="198">
        <v>0</v>
      </c>
      <c r="AK9" s="198">
        <v>40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84.23</v>
      </c>
      <c r="L10" s="198">
        <v>9</v>
      </c>
      <c r="M10" s="198">
        <v>0</v>
      </c>
      <c r="N10" s="198">
        <v>28.7</v>
      </c>
      <c r="O10" s="198">
        <v>48.19</v>
      </c>
      <c r="P10" s="198">
        <v>49.29</v>
      </c>
      <c r="Q10" s="198">
        <v>1.75</v>
      </c>
      <c r="R10" s="198">
        <v>5.35</v>
      </c>
      <c r="S10" s="198">
        <v>3.46</v>
      </c>
      <c r="T10" s="198">
        <v>0</v>
      </c>
      <c r="U10" s="198">
        <v>316.58999999999997</v>
      </c>
      <c r="V10" s="198">
        <v>0</v>
      </c>
      <c r="W10" s="198">
        <v>0</v>
      </c>
      <c r="X10" s="198">
        <v>17.78</v>
      </c>
      <c r="Y10" s="198">
        <v>0</v>
      </c>
      <c r="Z10" s="198">
        <v>33.479999999999997</v>
      </c>
      <c r="AA10" s="198">
        <v>9.57</v>
      </c>
      <c r="AB10" s="198">
        <v>0</v>
      </c>
      <c r="AC10" s="198">
        <v>5</v>
      </c>
      <c r="AD10" s="198">
        <v>0</v>
      </c>
      <c r="AE10" s="198">
        <v>0</v>
      </c>
      <c r="AF10" s="198">
        <v>0</v>
      </c>
      <c r="AG10" s="198">
        <v>22</v>
      </c>
      <c r="AH10" s="198">
        <v>0</v>
      </c>
      <c r="AI10" s="198">
        <v>0</v>
      </c>
      <c r="AJ10" s="198">
        <v>0</v>
      </c>
      <c r="AK10" s="198">
        <v>40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84.23</v>
      </c>
      <c r="L11" s="198">
        <v>9</v>
      </c>
      <c r="M11" s="198">
        <v>0</v>
      </c>
      <c r="N11" s="198">
        <v>28.7</v>
      </c>
      <c r="O11" s="198">
        <v>48.19</v>
      </c>
      <c r="P11" s="198">
        <v>49.29</v>
      </c>
      <c r="Q11" s="198">
        <v>1.75</v>
      </c>
      <c r="R11" s="198">
        <v>5.35</v>
      </c>
      <c r="S11" s="198">
        <v>3.46</v>
      </c>
      <c r="T11" s="198">
        <v>0</v>
      </c>
      <c r="U11" s="198">
        <v>316.58999999999997</v>
      </c>
      <c r="V11" s="198">
        <v>0</v>
      </c>
      <c r="W11" s="198">
        <v>0</v>
      </c>
      <c r="X11" s="198">
        <v>18.37</v>
      </c>
      <c r="Y11" s="198">
        <v>0</v>
      </c>
      <c r="Z11" s="198">
        <v>33.479999999999997</v>
      </c>
      <c r="AA11" s="198">
        <v>9.57</v>
      </c>
      <c r="AB11" s="198">
        <v>0</v>
      </c>
      <c r="AC11" s="198">
        <v>5</v>
      </c>
      <c r="AD11" s="198">
        <v>0</v>
      </c>
      <c r="AE11" s="198">
        <v>0</v>
      </c>
      <c r="AF11" s="198">
        <v>0</v>
      </c>
      <c r="AG11" s="198">
        <v>22</v>
      </c>
      <c r="AH11" s="198">
        <v>0</v>
      </c>
      <c r="AI11" s="198">
        <v>0</v>
      </c>
      <c r="AJ11" s="198">
        <v>0</v>
      </c>
      <c r="AK11" s="198">
        <v>40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84.23</v>
      </c>
      <c r="L12" s="198">
        <v>9</v>
      </c>
      <c r="M12" s="198">
        <v>0</v>
      </c>
      <c r="N12" s="198">
        <v>28.7</v>
      </c>
      <c r="O12" s="198">
        <v>48.2</v>
      </c>
      <c r="P12" s="198">
        <v>49.29</v>
      </c>
      <c r="Q12" s="198">
        <v>1.75</v>
      </c>
      <c r="R12" s="198">
        <v>5.35</v>
      </c>
      <c r="S12" s="198">
        <v>3.46</v>
      </c>
      <c r="T12" s="198">
        <v>0</v>
      </c>
      <c r="U12" s="198">
        <v>316.58999999999997</v>
      </c>
      <c r="V12" s="198">
        <v>0</v>
      </c>
      <c r="W12" s="198">
        <v>0</v>
      </c>
      <c r="X12" s="198">
        <v>18.37</v>
      </c>
      <c r="Y12" s="198">
        <v>0</v>
      </c>
      <c r="Z12" s="198">
        <v>33.479999999999997</v>
      </c>
      <c r="AA12" s="198">
        <v>9.57</v>
      </c>
      <c r="AB12" s="198">
        <v>0</v>
      </c>
      <c r="AC12" s="198">
        <v>5</v>
      </c>
      <c r="AD12" s="198">
        <v>0</v>
      </c>
      <c r="AE12" s="198">
        <v>0</v>
      </c>
      <c r="AF12" s="198">
        <v>0</v>
      </c>
      <c r="AG12" s="198">
        <v>22</v>
      </c>
      <c r="AH12" s="198">
        <v>0</v>
      </c>
      <c r="AI12" s="198">
        <v>0</v>
      </c>
      <c r="AJ12" s="198">
        <v>0</v>
      </c>
      <c r="AK12" s="198">
        <v>40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84.23</v>
      </c>
      <c r="L13" s="198">
        <v>9</v>
      </c>
      <c r="M13" s="198">
        <v>0</v>
      </c>
      <c r="N13" s="198">
        <v>28.7</v>
      </c>
      <c r="O13" s="198">
        <v>50.31</v>
      </c>
      <c r="P13" s="198">
        <v>49.29</v>
      </c>
      <c r="Q13" s="198">
        <v>1.75</v>
      </c>
      <c r="R13" s="198">
        <v>5.35</v>
      </c>
      <c r="S13" s="198">
        <v>3.46</v>
      </c>
      <c r="T13" s="198">
        <v>0</v>
      </c>
      <c r="U13" s="198">
        <v>316.58999999999997</v>
      </c>
      <c r="V13" s="198">
        <v>0</v>
      </c>
      <c r="W13" s="198">
        <v>0</v>
      </c>
      <c r="X13" s="198">
        <v>18.37</v>
      </c>
      <c r="Y13" s="198">
        <v>0</v>
      </c>
      <c r="Z13" s="198">
        <v>33.479999999999997</v>
      </c>
      <c r="AA13" s="198">
        <v>9.57</v>
      </c>
      <c r="AB13" s="198">
        <v>0</v>
      </c>
      <c r="AC13" s="198">
        <v>5</v>
      </c>
      <c r="AD13" s="198">
        <v>0</v>
      </c>
      <c r="AE13" s="198">
        <v>0</v>
      </c>
      <c r="AF13" s="198">
        <v>0</v>
      </c>
      <c r="AG13" s="198">
        <v>22</v>
      </c>
      <c r="AH13" s="198">
        <v>0</v>
      </c>
      <c r="AI13" s="198">
        <v>0</v>
      </c>
      <c r="AJ13" s="198">
        <v>0</v>
      </c>
      <c r="AK13" s="198">
        <v>40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84.23</v>
      </c>
      <c r="L14" s="198">
        <v>9</v>
      </c>
      <c r="M14" s="198">
        <v>0</v>
      </c>
      <c r="N14" s="198">
        <v>28.7</v>
      </c>
      <c r="O14" s="198">
        <v>50.38</v>
      </c>
      <c r="P14" s="198">
        <v>49.29</v>
      </c>
      <c r="Q14" s="198">
        <v>1.75</v>
      </c>
      <c r="R14" s="198">
        <v>5.35</v>
      </c>
      <c r="S14" s="198">
        <v>3.46</v>
      </c>
      <c r="T14" s="198">
        <v>0</v>
      </c>
      <c r="U14" s="198">
        <v>316.58999999999997</v>
      </c>
      <c r="V14" s="198">
        <v>0</v>
      </c>
      <c r="W14" s="198">
        <v>0</v>
      </c>
      <c r="X14" s="198">
        <v>37.159999999999997</v>
      </c>
      <c r="Y14" s="198">
        <v>0</v>
      </c>
      <c r="Z14" s="198">
        <v>45.92</v>
      </c>
      <c r="AA14" s="198">
        <v>9.57</v>
      </c>
      <c r="AB14" s="198">
        <v>0</v>
      </c>
      <c r="AC14" s="198">
        <v>5</v>
      </c>
      <c r="AD14" s="198">
        <v>0</v>
      </c>
      <c r="AE14" s="198">
        <v>0</v>
      </c>
      <c r="AF14" s="198">
        <v>0</v>
      </c>
      <c r="AG14" s="198">
        <v>25.71</v>
      </c>
      <c r="AH14" s="198">
        <v>0</v>
      </c>
      <c r="AI14" s="198">
        <v>0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84.23</v>
      </c>
      <c r="L15" s="198">
        <v>9</v>
      </c>
      <c r="M15" s="198">
        <v>0</v>
      </c>
      <c r="N15" s="198">
        <v>28.7</v>
      </c>
      <c r="O15" s="198">
        <v>48.19</v>
      </c>
      <c r="P15" s="198">
        <v>49.29</v>
      </c>
      <c r="Q15" s="198">
        <v>1.75</v>
      </c>
      <c r="R15" s="198">
        <v>5.35</v>
      </c>
      <c r="S15" s="198">
        <v>3.46</v>
      </c>
      <c r="T15" s="198">
        <v>0</v>
      </c>
      <c r="U15" s="198">
        <v>316.58999999999997</v>
      </c>
      <c r="V15" s="198">
        <v>0</v>
      </c>
      <c r="W15" s="198">
        <v>0</v>
      </c>
      <c r="X15" s="198">
        <v>22</v>
      </c>
      <c r="Y15" s="198">
        <v>0</v>
      </c>
      <c r="Z15" s="198">
        <v>33.479999999999997</v>
      </c>
      <c r="AA15" s="198">
        <v>9.57</v>
      </c>
      <c r="AB15" s="198">
        <v>0</v>
      </c>
      <c r="AC15" s="198">
        <v>5</v>
      </c>
      <c r="AD15" s="198">
        <v>0</v>
      </c>
      <c r="AE15" s="198">
        <v>0</v>
      </c>
      <c r="AF15" s="198">
        <v>0</v>
      </c>
      <c r="AG15" s="198">
        <v>25.07</v>
      </c>
      <c r="AH15" s="198">
        <v>0</v>
      </c>
      <c r="AI15" s="198">
        <v>0</v>
      </c>
      <c r="AJ15" s="198">
        <v>0</v>
      </c>
      <c r="AK15" s="198">
        <v>40.590000000000003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84.23</v>
      </c>
      <c r="L16" s="198">
        <v>9</v>
      </c>
      <c r="M16" s="198">
        <v>0</v>
      </c>
      <c r="N16" s="198">
        <v>28.7</v>
      </c>
      <c r="O16" s="198">
        <v>48.2</v>
      </c>
      <c r="P16" s="198">
        <v>49.29</v>
      </c>
      <c r="Q16" s="198">
        <v>1.75</v>
      </c>
      <c r="R16" s="198">
        <v>5.35</v>
      </c>
      <c r="S16" s="198">
        <v>3.46</v>
      </c>
      <c r="T16" s="198">
        <v>0</v>
      </c>
      <c r="U16" s="198">
        <v>316.58999999999997</v>
      </c>
      <c r="V16" s="198">
        <v>0</v>
      </c>
      <c r="W16" s="198">
        <v>0</v>
      </c>
      <c r="X16" s="198">
        <v>22</v>
      </c>
      <c r="Y16" s="198">
        <v>0</v>
      </c>
      <c r="Z16" s="198">
        <v>33.479999999999997</v>
      </c>
      <c r="AA16" s="198">
        <v>9.57</v>
      </c>
      <c r="AB16" s="198">
        <v>0</v>
      </c>
      <c r="AC16" s="198">
        <v>5</v>
      </c>
      <c r="AD16" s="198">
        <v>0</v>
      </c>
      <c r="AE16" s="198">
        <v>0</v>
      </c>
      <c r="AF16" s="198">
        <v>0</v>
      </c>
      <c r="AG16" s="198">
        <v>25.71</v>
      </c>
      <c r="AH16" s="198">
        <v>0</v>
      </c>
      <c r="AI16" s="198">
        <v>0</v>
      </c>
      <c r="AJ16" s="198">
        <v>0</v>
      </c>
      <c r="AK16" s="198">
        <v>40.590000000000003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79.88</v>
      </c>
      <c r="L17" s="198">
        <v>9</v>
      </c>
      <c r="M17" s="198">
        <v>0</v>
      </c>
      <c r="N17" s="198">
        <v>28.7</v>
      </c>
      <c r="O17" s="198">
        <v>48.2</v>
      </c>
      <c r="P17" s="198">
        <v>49.29</v>
      </c>
      <c r="Q17" s="198">
        <v>1.75</v>
      </c>
      <c r="R17" s="198">
        <v>5.35</v>
      </c>
      <c r="S17" s="198">
        <v>3.46</v>
      </c>
      <c r="T17" s="198">
        <v>0</v>
      </c>
      <c r="U17" s="198">
        <v>316.58999999999997</v>
      </c>
      <c r="V17" s="198">
        <v>0</v>
      </c>
      <c r="W17" s="198">
        <v>0</v>
      </c>
      <c r="X17" s="198">
        <v>22</v>
      </c>
      <c r="Y17" s="198">
        <v>0</v>
      </c>
      <c r="Z17" s="198">
        <v>33.479999999999997</v>
      </c>
      <c r="AA17" s="198">
        <v>9.57</v>
      </c>
      <c r="AB17" s="198">
        <v>0</v>
      </c>
      <c r="AC17" s="198">
        <v>5</v>
      </c>
      <c r="AD17" s="198">
        <v>0</v>
      </c>
      <c r="AE17" s="198">
        <v>0</v>
      </c>
      <c r="AF17" s="198">
        <v>0</v>
      </c>
      <c r="AG17" s="198">
        <v>25.71</v>
      </c>
      <c r="AH17" s="198">
        <v>0</v>
      </c>
      <c r="AI17" s="198">
        <v>0</v>
      </c>
      <c r="AJ17" s="198">
        <v>0</v>
      </c>
      <c r="AK17" s="198">
        <v>40.590000000000003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79.88</v>
      </c>
      <c r="L18" s="198">
        <v>9</v>
      </c>
      <c r="M18" s="198">
        <v>0</v>
      </c>
      <c r="N18" s="198">
        <v>28.7</v>
      </c>
      <c r="O18" s="198">
        <v>48.2</v>
      </c>
      <c r="P18" s="198">
        <v>49.29</v>
      </c>
      <c r="Q18" s="198">
        <v>1.75</v>
      </c>
      <c r="R18" s="198">
        <v>5.35</v>
      </c>
      <c r="S18" s="198">
        <v>3.46</v>
      </c>
      <c r="T18" s="198">
        <v>0</v>
      </c>
      <c r="U18" s="198">
        <v>316.58999999999997</v>
      </c>
      <c r="V18" s="198">
        <v>0</v>
      </c>
      <c r="W18" s="198">
        <v>0</v>
      </c>
      <c r="X18" s="198">
        <v>18.52</v>
      </c>
      <c r="Y18" s="198">
        <v>0</v>
      </c>
      <c r="Z18" s="198">
        <v>33.479999999999997</v>
      </c>
      <c r="AA18" s="198">
        <v>9.57</v>
      </c>
      <c r="AB18" s="198">
        <v>0</v>
      </c>
      <c r="AC18" s="198">
        <v>5</v>
      </c>
      <c r="AD18" s="198">
        <v>0</v>
      </c>
      <c r="AE18" s="198">
        <v>0</v>
      </c>
      <c r="AF18" s="198">
        <v>0</v>
      </c>
      <c r="AG18" s="198">
        <v>25.71</v>
      </c>
      <c r="AH18" s="198">
        <v>0</v>
      </c>
      <c r="AI18" s="198">
        <v>0</v>
      </c>
      <c r="AJ18" s="198">
        <v>0</v>
      </c>
      <c r="AK18" s="198">
        <v>40.590000000000003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79.88</v>
      </c>
      <c r="L19" s="198">
        <v>9</v>
      </c>
      <c r="M19" s="198">
        <v>0</v>
      </c>
      <c r="N19" s="198">
        <v>28.7</v>
      </c>
      <c r="O19" s="198">
        <v>44.91</v>
      </c>
      <c r="P19" s="198">
        <v>49.29</v>
      </c>
      <c r="Q19" s="198">
        <v>1.75</v>
      </c>
      <c r="R19" s="198">
        <v>5.35</v>
      </c>
      <c r="S19" s="198">
        <v>3.46</v>
      </c>
      <c r="T19" s="198">
        <v>0</v>
      </c>
      <c r="U19" s="198">
        <v>316.58999999999997</v>
      </c>
      <c r="V19" s="198">
        <v>0</v>
      </c>
      <c r="W19" s="198">
        <v>0</v>
      </c>
      <c r="X19" s="198">
        <v>17.329999999999998</v>
      </c>
      <c r="Y19" s="198">
        <v>0</v>
      </c>
      <c r="Z19" s="198">
        <v>33.479999999999997</v>
      </c>
      <c r="AA19" s="198">
        <v>9.57</v>
      </c>
      <c r="AB19" s="198">
        <v>0</v>
      </c>
      <c r="AC19" s="198">
        <v>5</v>
      </c>
      <c r="AD19" s="198">
        <v>0</v>
      </c>
      <c r="AE19" s="198">
        <v>0</v>
      </c>
      <c r="AF19" s="198">
        <v>0</v>
      </c>
      <c r="AG19" s="198">
        <v>25.71</v>
      </c>
      <c r="AH19" s="198">
        <v>0</v>
      </c>
      <c r="AI19" s="198">
        <v>0</v>
      </c>
      <c r="AJ19" s="198">
        <v>0</v>
      </c>
      <c r="AK19" s="198">
        <v>40.590000000000003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79.88</v>
      </c>
      <c r="L20" s="198">
        <v>9</v>
      </c>
      <c r="M20" s="198">
        <v>0</v>
      </c>
      <c r="N20" s="198">
        <v>28.7</v>
      </c>
      <c r="O20" s="198">
        <v>44.76</v>
      </c>
      <c r="P20" s="198">
        <v>49.29</v>
      </c>
      <c r="Q20" s="198">
        <v>1.75</v>
      </c>
      <c r="R20" s="198">
        <v>5.35</v>
      </c>
      <c r="S20" s="198">
        <v>3.46</v>
      </c>
      <c r="T20" s="198">
        <v>0</v>
      </c>
      <c r="U20" s="198">
        <v>316.58999999999997</v>
      </c>
      <c r="V20" s="198">
        <v>0</v>
      </c>
      <c r="W20" s="198">
        <v>0</v>
      </c>
      <c r="X20" s="198">
        <v>16.260000000000002</v>
      </c>
      <c r="Y20" s="198">
        <v>0</v>
      </c>
      <c r="Z20" s="198">
        <v>33.479999999999997</v>
      </c>
      <c r="AA20" s="198">
        <v>9.57</v>
      </c>
      <c r="AB20" s="198">
        <v>0</v>
      </c>
      <c r="AC20" s="198">
        <v>5</v>
      </c>
      <c r="AD20" s="198">
        <v>0</v>
      </c>
      <c r="AE20" s="198">
        <v>0</v>
      </c>
      <c r="AF20" s="198">
        <v>0</v>
      </c>
      <c r="AG20" s="198">
        <v>25.71</v>
      </c>
      <c r="AH20" s="198">
        <v>0</v>
      </c>
      <c r="AI20" s="198">
        <v>0</v>
      </c>
      <c r="AJ20" s="198">
        <v>0</v>
      </c>
      <c r="AK20" s="198">
        <v>40.590000000000003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79.88</v>
      </c>
      <c r="L21" s="198">
        <v>9</v>
      </c>
      <c r="M21" s="198">
        <v>0</v>
      </c>
      <c r="N21" s="198">
        <v>28.7</v>
      </c>
      <c r="O21" s="198">
        <v>48.2</v>
      </c>
      <c r="P21" s="198">
        <v>49.29</v>
      </c>
      <c r="Q21" s="198">
        <v>1.75</v>
      </c>
      <c r="R21" s="198">
        <v>5.35</v>
      </c>
      <c r="S21" s="198">
        <v>3.46</v>
      </c>
      <c r="T21" s="198">
        <v>0</v>
      </c>
      <c r="U21" s="198">
        <v>316.58999999999997</v>
      </c>
      <c r="V21" s="198">
        <v>0</v>
      </c>
      <c r="W21" s="198">
        <v>0</v>
      </c>
      <c r="X21" s="198">
        <v>36.549999999999997</v>
      </c>
      <c r="Y21" s="198">
        <v>0</v>
      </c>
      <c r="Z21" s="198">
        <v>33.479999999999997</v>
      </c>
      <c r="AA21" s="198">
        <v>9.57</v>
      </c>
      <c r="AB21" s="198">
        <v>0</v>
      </c>
      <c r="AC21" s="198">
        <v>5</v>
      </c>
      <c r="AD21" s="198">
        <v>0</v>
      </c>
      <c r="AE21" s="198">
        <v>0</v>
      </c>
      <c r="AF21" s="198">
        <v>0</v>
      </c>
      <c r="AG21" s="198">
        <v>25.07</v>
      </c>
      <c r="AH21" s="198">
        <v>0</v>
      </c>
      <c r="AI21" s="198">
        <v>0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79.88</v>
      </c>
      <c r="L22" s="198">
        <v>9</v>
      </c>
      <c r="M22" s="198">
        <v>0</v>
      </c>
      <c r="N22" s="198">
        <v>28.7</v>
      </c>
      <c r="O22" s="198">
        <v>48.19</v>
      </c>
      <c r="P22" s="198">
        <v>49.29</v>
      </c>
      <c r="Q22" s="198">
        <v>1.75</v>
      </c>
      <c r="R22" s="198">
        <v>5.35</v>
      </c>
      <c r="S22" s="198">
        <v>3.46</v>
      </c>
      <c r="T22" s="198">
        <v>0</v>
      </c>
      <c r="U22" s="198">
        <v>316.58999999999997</v>
      </c>
      <c r="V22" s="198">
        <v>0</v>
      </c>
      <c r="W22" s="198">
        <v>0</v>
      </c>
      <c r="X22" s="198">
        <v>15</v>
      </c>
      <c r="Y22" s="198">
        <v>0</v>
      </c>
      <c r="Z22" s="198">
        <v>33.479999999999997</v>
      </c>
      <c r="AA22" s="198">
        <v>9.57</v>
      </c>
      <c r="AB22" s="198">
        <v>0</v>
      </c>
      <c r="AC22" s="198">
        <v>5</v>
      </c>
      <c r="AD22" s="198">
        <v>0</v>
      </c>
      <c r="AE22" s="198">
        <v>0</v>
      </c>
      <c r="AF22" s="198">
        <v>0</v>
      </c>
      <c r="AG22" s="198">
        <v>25.71</v>
      </c>
      <c r="AH22" s="198">
        <v>0</v>
      </c>
      <c r="AI22" s="198">
        <v>0</v>
      </c>
      <c r="AJ22" s="198">
        <v>0</v>
      </c>
      <c r="AK22" s="198">
        <v>40.19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79.819999999999993</v>
      </c>
      <c r="L23" s="198">
        <v>9</v>
      </c>
      <c r="M23" s="198">
        <v>0</v>
      </c>
      <c r="N23" s="198">
        <v>28.7</v>
      </c>
      <c r="O23" s="198">
        <v>48.2</v>
      </c>
      <c r="P23" s="198">
        <v>49.29</v>
      </c>
      <c r="Q23" s="198">
        <v>1.75</v>
      </c>
      <c r="R23" s="198">
        <v>4.43</v>
      </c>
      <c r="S23" s="198">
        <v>3.46</v>
      </c>
      <c r="T23" s="198">
        <v>0</v>
      </c>
      <c r="U23" s="198">
        <v>316.58999999999997</v>
      </c>
      <c r="V23" s="198">
        <v>0</v>
      </c>
      <c r="W23" s="198">
        <v>0</v>
      </c>
      <c r="X23" s="198">
        <v>35.840000000000003</v>
      </c>
      <c r="Y23" s="198">
        <v>0</v>
      </c>
      <c r="Z23" s="198">
        <v>65.75</v>
      </c>
      <c r="AA23" s="198">
        <v>9.57</v>
      </c>
      <c r="AB23" s="198">
        <v>0</v>
      </c>
      <c r="AC23" s="198">
        <v>5</v>
      </c>
      <c r="AD23" s="198">
        <v>0</v>
      </c>
      <c r="AE23" s="198">
        <v>0</v>
      </c>
      <c r="AF23" s="198">
        <v>0</v>
      </c>
      <c r="AG23" s="198">
        <v>25.71</v>
      </c>
      <c r="AH23" s="198">
        <v>0</v>
      </c>
      <c r="AI23" s="198">
        <v>0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79.819999999999993</v>
      </c>
      <c r="L24" s="198">
        <v>9</v>
      </c>
      <c r="M24" s="198">
        <v>0</v>
      </c>
      <c r="N24" s="198">
        <v>28.7</v>
      </c>
      <c r="O24" s="198">
        <v>48.2</v>
      </c>
      <c r="P24" s="198">
        <v>49.29</v>
      </c>
      <c r="Q24" s="198">
        <v>1.75</v>
      </c>
      <c r="R24" s="198">
        <v>4.43</v>
      </c>
      <c r="S24" s="198">
        <v>3.46</v>
      </c>
      <c r="T24" s="198">
        <v>0</v>
      </c>
      <c r="U24" s="198">
        <v>316.58999999999997</v>
      </c>
      <c r="V24" s="198">
        <v>0</v>
      </c>
      <c r="W24" s="198">
        <v>0</v>
      </c>
      <c r="X24" s="198">
        <v>35.840000000000003</v>
      </c>
      <c r="Y24" s="198">
        <v>0</v>
      </c>
      <c r="Z24" s="198">
        <v>65.75</v>
      </c>
      <c r="AA24" s="198">
        <v>9.57</v>
      </c>
      <c r="AB24" s="198">
        <v>0</v>
      </c>
      <c r="AC24" s="198">
        <v>5</v>
      </c>
      <c r="AD24" s="198">
        <v>0</v>
      </c>
      <c r="AE24" s="198">
        <v>0</v>
      </c>
      <c r="AF24" s="198">
        <v>0</v>
      </c>
      <c r="AG24" s="198">
        <v>25.71</v>
      </c>
      <c r="AH24" s="198">
        <v>0</v>
      </c>
      <c r="AI24" s="198">
        <v>0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79.77</v>
      </c>
      <c r="L25" s="198">
        <v>9</v>
      </c>
      <c r="M25" s="198">
        <v>0</v>
      </c>
      <c r="N25" s="198">
        <v>28.7</v>
      </c>
      <c r="O25" s="198">
        <v>48.19</v>
      </c>
      <c r="P25" s="198">
        <v>49.29</v>
      </c>
      <c r="Q25" s="198">
        <v>1.75</v>
      </c>
      <c r="R25" s="198">
        <v>4.43</v>
      </c>
      <c r="S25" s="198">
        <v>3.46</v>
      </c>
      <c r="T25" s="198">
        <v>0</v>
      </c>
      <c r="U25" s="198">
        <v>316.58999999999997</v>
      </c>
      <c r="V25" s="198">
        <v>0</v>
      </c>
      <c r="W25" s="198">
        <v>0</v>
      </c>
      <c r="X25" s="198">
        <v>35.85</v>
      </c>
      <c r="Y25" s="198">
        <v>0</v>
      </c>
      <c r="Z25" s="198">
        <v>65.75</v>
      </c>
      <c r="AA25" s="198">
        <v>9.57</v>
      </c>
      <c r="AB25" s="198">
        <v>0</v>
      </c>
      <c r="AC25" s="198">
        <v>5</v>
      </c>
      <c r="AD25" s="198">
        <v>0</v>
      </c>
      <c r="AE25" s="198">
        <v>0</v>
      </c>
      <c r="AF25" s="198">
        <v>0</v>
      </c>
      <c r="AG25" s="198">
        <v>25.71</v>
      </c>
      <c r="AH25" s="198">
        <v>0</v>
      </c>
      <c r="AI25" s="198">
        <v>0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79.77</v>
      </c>
      <c r="L26" s="198">
        <v>9</v>
      </c>
      <c r="M26" s="198">
        <v>0</v>
      </c>
      <c r="N26" s="198">
        <v>28.7</v>
      </c>
      <c r="O26" s="198">
        <v>48.19</v>
      </c>
      <c r="P26" s="198">
        <v>49.29</v>
      </c>
      <c r="Q26" s="198">
        <v>1.75</v>
      </c>
      <c r="R26" s="198">
        <v>4.43</v>
      </c>
      <c r="S26" s="198">
        <v>3.46</v>
      </c>
      <c r="T26" s="198">
        <v>0</v>
      </c>
      <c r="U26" s="198">
        <v>316.58999999999997</v>
      </c>
      <c r="V26" s="198">
        <v>0</v>
      </c>
      <c r="W26" s="198">
        <v>0</v>
      </c>
      <c r="X26" s="198">
        <v>35.85</v>
      </c>
      <c r="Y26" s="198">
        <v>0</v>
      </c>
      <c r="Z26" s="198">
        <v>65.75</v>
      </c>
      <c r="AA26" s="198">
        <v>9.57</v>
      </c>
      <c r="AB26" s="198">
        <v>0</v>
      </c>
      <c r="AC26" s="198">
        <v>5</v>
      </c>
      <c r="AD26" s="198">
        <v>0</v>
      </c>
      <c r="AE26" s="198">
        <v>0</v>
      </c>
      <c r="AF26" s="198">
        <v>0</v>
      </c>
      <c r="AG26" s="198">
        <v>25.71</v>
      </c>
      <c r="AH26" s="198">
        <v>0</v>
      </c>
      <c r="AI26" s="198">
        <v>0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76.39</v>
      </c>
      <c r="L27" s="198">
        <v>9</v>
      </c>
      <c r="M27" s="198">
        <v>0</v>
      </c>
      <c r="N27" s="198">
        <v>28.7</v>
      </c>
      <c r="O27" s="198">
        <v>48.19</v>
      </c>
      <c r="P27" s="198">
        <v>49.29</v>
      </c>
      <c r="Q27" s="198">
        <v>1.75</v>
      </c>
      <c r="R27" s="198">
        <v>3.83</v>
      </c>
      <c r="S27" s="198">
        <v>3.31</v>
      </c>
      <c r="T27" s="198">
        <v>0</v>
      </c>
      <c r="U27" s="198">
        <v>316.58999999999997</v>
      </c>
      <c r="V27" s="198">
        <v>0</v>
      </c>
      <c r="W27" s="198">
        <v>0</v>
      </c>
      <c r="X27" s="198">
        <v>35.840000000000003</v>
      </c>
      <c r="Y27" s="198">
        <v>0</v>
      </c>
      <c r="Z27" s="198">
        <v>65.75</v>
      </c>
      <c r="AA27" s="198">
        <v>9.57</v>
      </c>
      <c r="AB27" s="198">
        <v>0</v>
      </c>
      <c r="AC27" s="198">
        <v>5</v>
      </c>
      <c r="AD27" s="198">
        <v>0</v>
      </c>
      <c r="AE27" s="198">
        <v>0</v>
      </c>
      <c r="AF27" s="198">
        <v>0</v>
      </c>
      <c r="AG27" s="198">
        <v>26.03</v>
      </c>
      <c r="AH27" s="198">
        <v>0</v>
      </c>
      <c r="AI27" s="198">
        <v>0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76.39</v>
      </c>
      <c r="L28" s="198">
        <v>9</v>
      </c>
      <c r="M28" s="198">
        <v>0</v>
      </c>
      <c r="N28" s="198">
        <v>28.7</v>
      </c>
      <c r="O28" s="198">
        <v>48.19</v>
      </c>
      <c r="P28" s="198">
        <v>49.29</v>
      </c>
      <c r="Q28" s="198">
        <v>1.75</v>
      </c>
      <c r="R28" s="198">
        <v>3.83</v>
      </c>
      <c r="S28" s="198">
        <v>3.31</v>
      </c>
      <c r="T28" s="198">
        <v>0</v>
      </c>
      <c r="U28" s="198">
        <v>316.58999999999997</v>
      </c>
      <c r="V28" s="198">
        <v>0</v>
      </c>
      <c r="W28" s="198">
        <v>0</v>
      </c>
      <c r="X28" s="198">
        <v>35.840000000000003</v>
      </c>
      <c r="Y28" s="198">
        <v>0</v>
      </c>
      <c r="Z28" s="198">
        <v>65.75</v>
      </c>
      <c r="AA28" s="198">
        <v>9.57</v>
      </c>
      <c r="AB28" s="198">
        <v>0</v>
      </c>
      <c r="AC28" s="198">
        <v>5</v>
      </c>
      <c r="AD28" s="198">
        <v>0</v>
      </c>
      <c r="AE28" s="198">
        <v>0</v>
      </c>
      <c r="AF28" s="198">
        <v>0</v>
      </c>
      <c r="AG28" s="198">
        <v>25.07</v>
      </c>
      <c r="AH28" s="198">
        <v>0</v>
      </c>
      <c r="AI28" s="198">
        <v>0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157.87</v>
      </c>
      <c r="L29" s="198">
        <v>9</v>
      </c>
      <c r="M29" s="198">
        <v>0</v>
      </c>
      <c r="N29" s="198">
        <v>28.7</v>
      </c>
      <c r="O29" s="198">
        <v>48.19</v>
      </c>
      <c r="P29" s="198">
        <v>49.29</v>
      </c>
      <c r="Q29" s="198">
        <v>5.3</v>
      </c>
      <c r="R29" s="198">
        <v>10.29</v>
      </c>
      <c r="S29" s="198">
        <v>6.41</v>
      </c>
      <c r="T29" s="198">
        <v>0</v>
      </c>
      <c r="U29" s="198">
        <v>316.58999999999997</v>
      </c>
      <c r="V29" s="198">
        <v>0</v>
      </c>
      <c r="W29" s="198">
        <v>0</v>
      </c>
      <c r="X29" s="198">
        <v>35.840000000000003</v>
      </c>
      <c r="Y29" s="198">
        <v>0</v>
      </c>
      <c r="Z29" s="198">
        <v>65.75</v>
      </c>
      <c r="AA29" s="198">
        <v>21.92</v>
      </c>
      <c r="AB29" s="198">
        <v>0</v>
      </c>
      <c r="AC29" s="198">
        <v>5</v>
      </c>
      <c r="AD29" s="198">
        <v>0</v>
      </c>
      <c r="AE29" s="198">
        <v>0</v>
      </c>
      <c r="AF29" s="198">
        <v>0</v>
      </c>
      <c r="AG29" s="198">
        <v>25.71</v>
      </c>
      <c r="AH29" s="198">
        <v>0</v>
      </c>
      <c r="AI29" s="198">
        <v>0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157.87</v>
      </c>
      <c r="L30" s="198">
        <v>9</v>
      </c>
      <c r="M30" s="198">
        <v>0</v>
      </c>
      <c r="N30" s="198">
        <v>28.7</v>
      </c>
      <c r="O30" s="198">
        <v>48.19</v>
      </c>
      <c r="P30" s="198">
        <v>49.29</v>
      </c>
      <c r="Q30" s="198">
        <v>5.3</v>
      </c>
      <c r="R30" s="198">
        <v>10.3</v>
      </c>
      <c r="S30" s="198">
        <v>6.41</v>
      </c>
      <c r="T30" s="198">
        <v>0</v>
      </c>
      <c r="U30" s="198">
        <v>316.58999999999997</v>
      </c>
      <c r="V30" s="198">
        <v>0</v>
      </c>
      <c r="W30" s="198">
        <v>0</v>
      </c>
      <c r="X30" s="198">
        <v>35.840000000000003</v>
      </c>
      <c r="Y30" s="198">
        <v>0</v>
      </c>
      <c r="Z30" s="198">
        <v>65.75</v>
      </c>
      <c r="AA30" s="198">
        <v>21.92</v>
      </c>
      <c r="AB30" s="198">
        <v>0</v>
      </c>
      <c r="AC30" s="198">
        <v>5</v>
      </c>
      <c r="AD30" s="198">
        <v>0</v>
      </c>
      <c r="AE30" s="198">
        <v>0</v>
      </c>
      <c r="AF30" s="198">
        <v>0</v>
      </c>
      <c r="AG30" s="198">
        <v>25.71</v>
      </c>
      <c r="AH30" s="198">
        <v>0</v>
      </c>
      <c r="AI30" s="198">
        <v>0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157.87</v>
      </c>
      <c r="L31" s="198">
        <v>9</v>
      </c>
      <c r="M31" s="198">
        <v>0</v>
      </c>
      <c r="N31" s="198">
        <v>28.7</v>
      </c>
      <c r="O31" s="198">
        <v>48.19</v>
      </c>
      <c r="P31" s="198">
        <v>49.29</v>
      </c>
      <c r="Q31" s="198">
        <v>5.3</v>
      </c>
      <c r="R31" s="198">
        <v>10.3</v>
      </c>
      <c r="S31" s="198">
        <v>6.41</v>
      </c>
      <c r="T31" s="198">
        <v>0</v>
      </c>
      <c r="U31" s="198">
        <v>316.58999999999997</v>
      </c>
      <c r="V31" s="198">
        <v>0</v>
      </c>
      <c r="W31" s="198">
        <v>0</v>
      </c>
      <c r="X31" s="198">
        <v>35.840000000000003</v>
      </c>
      <c r="Y31" s="198">
        <v>0</v>
      </c>
      <c r="Z31" s="198">
        <v>65.75</v>
      </c>
      <c r="AA31" s="198">
        <v>21.92</v>
      </c>
      <c r="AB31" s="198">
        <v>0</v>
      </c>
      <c r="AC31" s="198">
        <v>5</v>
      </c>
      <c r="AD31" s="198">
        <v>0</v>
      </c>
      <c r="AE31" s="198">
        <v>0</v>
      </c>
      <c r="AF31" s="198">
        <v>0</v>
      </c>
      <c r="AG31" s="198">
        <v>25.71</v>
      </c>
      <c r="AH31" s="198">
        <v>0</v>
      </c>
      <c r="AI31" s="198">
        <v>0</v>
      </c>
      <c r="AJ31" s="198">
        <v>0</v>
      </c>
      <c r="AK31" s="198">
        <v>49.76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157.87</v>
      </c>
      <c r="L32" s="198">
        <v>63</v>
      </c>
      <c r="M32" s="198">
        <v>0</v>
      </c>
      <c r="N32" s="198">
        <v>28.7</v>
      </c>
      <c r="O32" s="198">
        <v>48.19</v>
      </c>
      <c r="P32" s="198">
        <v>49.29</v>
      </c>
      <c r="Q32" s="198">
        <v>5.3</v>
      </c>
      <c r="R32" s="198">
        <v>10.3</v>
      </c>
      <c r="S32" s="198">
        <v>6.41</v>
      </c>
      <c r="T32" s="198">
        <v>0</v>
      </c>
      <c r="U32" s="198">
        <v>316.58999999999997</v>
      </c>
      <c r="V32" s="198">
        <v>0</v>
      </c>
      <c r="W32" s="198">
        <v>0</v>
      </c>
      <c r="X32" s="198">
        <v>35.840000000000003</v>
      </c>
      <c r="Y32" s="198">
        <v>0</v>
      </c>
      <c r="Z32" s="198">
        <v>65.75</v>
      </c>
      <c r="AA32" s="198">
        <v>21.92</v>
      </c>
      <c r="AB32" s="198">
        <v>0</v>
      </c>
      <c r="AC32" s="198">
        <v>5</v>
      </c>
      <c r="AD32" s="198">
        <v>0</v>
      </c>
      <c r="AE32" s="198">
        <v>0</v>
      </c>
      <c r="AF32" s="198">
        <v>0</v>
      </c>
      <c r="AG32" s="198">
        <v>25.71</v>
      </c>
      <c r="AH32" s="198">
        <v>0</v>
      </c>
      <c r="AI32" s="198">
        <v>0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12.59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157.87</v>
      </c>
      <c r="L33" s="198">
        <v>63</v>
      </c>
      <c r="M33" s="198">
        <v>0</v>
      </c>
      <c r="N33" s="198">
        <v>28.7</v>
      </c>
      <c r="O33" s="198">
        <v>48.19</v>
      </c>
      <c r="P33" s="198">
        <v>49.29</v>
      </c>
      <c r="Q33" s="198">
        <v>5.3</v>
      </c>
      <c r="R33" s="198">
        <v>10.3</v>
      </c>
      <c r="S33" s="198">
        <v>6.41</v>
      </c>
      <c r="T33" s="198">
        <v>0</v>
      </c>
      <c r="U33" s="198">
        <v>316.58999999999997</v>
      </c>
      <c r="V33" s="198">
        <v>0</v>
      </c>
      <c r="W33" s="198">
        <v>0</v>
      </c>
      <c r="X33" s="198">
        <v>35.840000000000003</v>
      </c>
      <c r="Y33" s="198">
        <v>0</v>
      </c>
      <c r="Z33" s="198">
        <v>65.75</v>
      </c>
      <c r="AA33" s="198">
        <v>21.92</v>
      </c>
      <c r="AB33" s="198">
        <v>0</v>
      </c>
      <c r="AC33" s="198">
        <v>5</v>
      </c>
      <c r="AD33" s="198">
        <v>0</v>
      </c>
      <c r="AE33" s="198">
        <v>0</v>
      </c>
      <c r="AF33" s="198">
        <v>0</v>
      </c>
      <c r="AG33" s="198">
        <v>26.03</v>
      </c>
      <c r="AH33" s="198">
        <v>0</v>
      </c>
      <c r="AI33" s="198">
        <v>0</v>
      </c>
      <c r="AJ33" s="198">
        <v>0</v>
      </c>
      <c r="AK33" s="198">
        <v>49.76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23.33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157.87</v>
      </c>
      <c r="L34" s="198">
        <v>63</v>
      </c>
      <c r="M34" s="198">
        <v>0</v>
      </c>
      <c r="N34" s="198">
        <v>28.7</v>
      </c>
      <c r="O34" s="198">
        <v>48.19</v>
      </c>
      <c r="P34" s="198">
        <v>49.29</v>
      </c>
      <c r="Q34" s="198">
        <v>5.3</v>
      </c>
      <c r="R34" s="198">
        <v>10.3</v>
      </c>
      <c r="S34" s="198">
        <v>6.41</v>
      </c>
      <c r="T34" s="198">
        <v>0</v>
      </c>
      <c r="U34" s="198">
        <v>316.58999999999997</v>
      </c>
      <c r="V34" s="198">
        <v>0</v>
      </c>
      <c r="W34" s="198">
        <v>0</v>
      </c>
      <c r="X34" s="198">
        <v>35.840000000000003</v>
      </c>
      <c r="Y34" s="198">
        <v>0</v>
      </c>
      <c r="Z34" s="198">
        <v>65.75</v>
      </c>
      <c r="AA34" s="198">
        <v>21.92</v>
      </c>
      <c r="AB34" s="198">
        <v>0</v>
      </c>
      <c r="AC34" s="198">
        <v>5</v>
      </c>
      <c r="AD34" s="198">
        <v>0</v>
      </c>
      <c r="AE34" s="198">
        <v>0</v>
      </c>
      <c r="AF34" s="198">
        <v>0</v>
      </c>
      <c r="AG34" s="198">
        <v>25.07</v>
      </c>
      <c r="AH34" s="198">
        <v>0</v>
      </c>
      <c r="AI34" s="198">
        <v>0</v>
      </c>
      <c r="AJ34" s="198">
        <v>0</v>
      </c>
      <c r="AK34" s="198">
        <v>49.76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157.87</v>
      </c>
      <c r="L35" s="198">
        <v>63</v>
      </c>
      <c r="M35" s="198">
        <v>0</v>
      </c>
      <c r="N35" s="198">
        <v>28.7</v>
      </c>
      <c r="O35" s="198">
        <v>48.19</v>
      </c>
      <c r="P35" s="198">
        <v>49.29</v>
      </c>
      <c r="Q35" s="198">
        <v>5.3</v>
      </c>
      <c r="R35" s="198">
        <v>10.3</v>
      </c>
      <c r="S35" s="198">
        <v>6.41</v>
      </c>
      <c r="T35" s="198">
        <v>0</v>
      </c>
      <c r="U35" s="198">
        <v>316.58999999999997</v>
      </c>
      <c r="V35" s="198">
        <v>0</v>
      </c>
      <c r="W35" s="198">
        <v>0</v>
      </c>
      <c r="X35" s="198">
        <v>35.840000000000003</v>
      </c>
      <c r="Y35" s="198">
        <v>0</v>
      </c>
      <c r="Z35" s="198">
        <v>65.75</v>
      </c>
      <c r="AA35" s="198">
        <v>21.92</v>
      </c>
      <c r="AB35" s="198">
        <v>0</v>
      </c>
      <c r="AC35" s="198">
        <v>5</v>
      </c>
      <c r="AD35" s="198">
        <v>0</v>
      </c>
      <c r="AE35" s="198">
        <v>0</v>
      </c>
      <c r="AF35" s="198">
        <v>0</v>
      </c>
      <c r="AG35" s="198">
        <v>25.71</v>
      </c>
      <c r="AH35" s="198">
        <v>0</v>
      </c>
      <c r="AI35" s="198">
        <v>0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157.87</v>
      </c>
      <c r="L36" s="198">
        <v>63</v>
      </c>
      <c r="M36" s="198">
        <v>0</v>
      </c>
      <c r="N36" s="198">
        <v>28.7</v>
      </c>
      <c r="O36" s="198">
        <v>48.19</v>
      </c>
      <c r="P36" s="198">
        <v>49.29</v>
      </c>
      <c r="Q36" s="198">
        <v>5.3</v>
      </c>
      <c r="R36" s="198">
        <v>10.3</v>
      </c>
      <c r="S36" s="198">
        <v>6.41</v>
      </c>
      <c r="T36" s="198">
        <v>0</v>
      </c>
      <c r="U36" s="198">
        <v>316.58999999999997</v>
      </c>
      <c r="V36" s="198">
        <v>0</v>
      </c>
      <c r="W36" s="198">
        <v>0</v>
      </c>
      <c r="X36" s="198">
        <v>35.840000000000003</v>
      </c>
      <c r="Y36" s="198">
        <v>0</v>
      </c>
      <c r="Z36" s="198">
        <v>65.75</v>
      </c>
      <c r="AA36" s="198">
        <v>21.92</v>
      </c>
      <c r="AB36" s="198">
        <v>0</v>
      </c>
      <c r="AC36" s="198">
        <v>5</v>
      </c>
      <c r="AD36" s="198">
        <v>0</v>
      </c>
      <c r="AE36" s="198">
        <v>0</v>
      </c>
      <c r="AF36" s="198">
        <v>0</v>
      </c>
      <c r="AG36" s="198">
        <v>25.71</v>
      </c>
      <c r="AH36" s="198">
        <v>0</v>
      </c>
      <c r="AI36" s="198">
        <v>0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157.87</v>
      </c>
      <c r="L37" s="198">
        <v>63</v>
      </c>
      <c r="M37" s="198">
        <v>0</v>
      </c>
      <c r="N37" s="198">
        <v>28.7</v>
      </c>
      <c r="O37" s="198">
        <v>48.19</v>
      </c>
      <c r="P37" s="198">
        <v>49.29</v>
      </c>
      <c r="Q37" s="198">
        <v>5.3</v>
      </c>
      <c r="R37" s="198">
        <v>10.3</v>
      </c>
      <c r="S37" s="198">
        <v>6.41</v>
      </c>
      <c r="T37" s="198">
        <v>0</v>
      </c>
      <c r="U37" s="198">
        <v>316.58999999999997</v>
      </c>
      <c r="V37" s="198">
        <v>0</v>
      </c>
      <c r="W37" s="198">
        <v>0</v>
      </c>
      <c r="X37" s="198">
        <v>35.840000000000003</v>
      </c>
      <c r="Y37" s="198">
        <v>0</v>
      </c>
      <c r="Z37" s="198">
        <v>65.75</v>
      </c>
      <c r="AA37" s="198">
        <v>21.92</v>
      </c>
      <c r="AB37" s="198">
        <v>0</v>
      </c>
      <c r="AC37" s="198">
        <v>5</v>
      </c>
      <c r="AD37" s="198">
        <v>0</v>
      </c>
      <c r="AE37" s="198">
        <v>0</v>
      </c>
      <c r="AF37" s="198">
        <v>0</v>
      </c>
      <c r="AG37" s="198">
        <v>25.71</v>
      </c>
      <c r="AH37" s="198">
        <v>0</v>
      </c>
      <c r="AI37" s="198">
        <v>0</v>
      </c>
      <c r="AJ37" s="198">
        <v>0</v>
      </c>
      <c r="AK37" s="198">
        <v>49.6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157.87</v>
      </c>
      <c r="L38" s="198">
        <v>63</v>
      </c>
      <c r="M38" s="198">
        <v>0</v>
      </c>
      <c r="N38" s="198">
        <v>28.7</v>
      </c>
      <c r="O38" s="198">
        <v>48.19</v>
      </c>
      <c r="P38" s="198">
        <v>49.29</v>
      </c>
      <c r="Q38" s="198">
        <v>5.3</v>
      </c>
      <c r="R38" s="198">
        <v>10.3</v>
      </c>
      <c r="S38" s="198">
        <v>6.41</v>
      </c>
      <c r="T38" s="198">
        <v>0</v>
      </c>
      <c r="U38" s="198">
        <v>316.58999999999997</v>
      </c>
      <c r="V38" s="198">
        <v>0</v>
      </c>
      <c r="W38" s="198">
        <v>0</v>
      </c>
      <c r="X38" s="198">
        <v>35.840000000000003</v>
      </c>
      <c r="Y38" s="198">
        <v>0</v>
      </c>
      <c r="Z38" s="198">
        <v>65.75</v>
      </c>
      <c r="AA38" s="198">
        <v>21.92</v>
      </c>
      <c r="AB38" s="198">
        <v>0</v>
      </c>
      <c r="AC38" s="198">
        <v>5</v>
      </c>
      <c r="AD38" s="198">
        <v>0</v>
      </c>
      <c r="AE38" s="198">
        <v>0</v>
      </c>
      <c r="AF38" s="198">
        <v>0</v>
      </c>
      <c r="AG38" s="198">
        <v>25.71</v>
      </c>
      <c r="AH38" s="198">
        <v>0</v>
      </c>
      <c r="AI38" s="198">
        <v>0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157.87</v>
      </c>
      <c r="L39" s="198">
        <v>63</v>
      </c>
      <c r="M39" s="198">
        <v>0</v>
      </c>
      <c r="N39" s="198">
        <v>28.7</v>
      </c>
      <c r="O39" s="198">
        <v>48.19</v>
      </c>
      <c r="P39" s="198">
        <v>49.29</v>
      </c>
      <c r="Q39" s="198">
        <v>5.3</v>
      </c>
      <c r="R39" s="198">
        <v>10.3</v>
      </c>
      <c r="S39" s="198">
        <v>6.41</v>
      </c>
      <c r="T39" s="198">
        <v>0</v>
      </c>
      <c r="U39" s="198">
        <v>316.58999999999997</v>
      </c>
      <c r="V39" s="198">
        <v>0</v>
      </c>
      <c r="W39" s="198">
        <v>0</v>
      </c>
      <c r="X39" s="198">
        <v>35.840000000000003</v>
      </c>
      <c r="Y39" s="198">
        <v>0</v>
      </c>
      <c r="Z39" s="198">
        <v>65.75</v>
      </c>
      <c r="AA39" s="198">
        <v>21.92</v>
      </c>
      <c r="AB39" s="198">
        <v>0</v>
      </c>
      <c r="AC39" s="198">
        <v>5</v>
      </c>
      <c r="AD39" s="198">
        <v>0</v>
      </c>
      <c r="AE39" s="198">
        <v>0</v>
      </c>
      <c r="AF39" s="198">
        <v>0</v>
      </c>
      <c r="AG39" s="198">
        <v>26.03</v>
      </c>
      <c r="AH39" s="198">
        <v>0</v>
      </c>
      <c r="AI39" s="198">
        <v>0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157.87</v>
      </c>
      <c r="L40" s="198">
        <v>63</v>
      </c>
      <c r="M40" s="198">
        <v>0</v>
      </c>
      <c r="N40" s="198">
        <v>28.7</v>
      </c>
      <c r="O40" s="198">
        <v>48.19</v>
      </c>
      <c r="P40" s="198">
        <v>49.29</v>
      </c>
      <c r="Q40" s="198">
        <v>5.3</v>
      </c>
      <c r="R40" s="198">
        <v>10.3</v>
      </c>
      <c r="S40" s="198">
        <v>6.41</v>
      </c>
      <c r="T40" s="198">
        <v>0</v>
      </c>
      <c r="U40" s="198">
        <v>316.58999999999997</v>
      </c>
      <c r="V40" s="198">
        <v>0</v>
      </c>
      <c r="W40" s="198">
        <v>0</v>
      </c>
      <c r="X40" s="198">
        <v>35.840000000000003</v>
      </c>
      <c r="Y40" s="198">
        <v>0</v>
      </c>
      <c r="Z40" s="198">
        <v>65.75</v>
      </c>
      <c r="AA40" s="198">
        <v>21.92</v>
      </c>
      <c r="AB40" s="198">
        <v>0</v>
      </c>
      <c r="AC40" s="198">
        <v>5</v>
      </c>
      <c r="AD40" s="198">
        <v>0</v>
      </c>
      <c r="AE40" s="198">
        <v>0</v>
      </c>
      <c r="AF40" s="198">
        <v>0</v>
      </c>
      <c r="AG40" s="198">
        <v>25.07</v>
      </c>
      <c r="AH40" s="198">
        <v>0</v>
      </c>
      <c r="AI40" s="198">
        <v>0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157.87</v>
      </c>
      <c r="L41" s="198">
        <v>63</v>
      </c>
      <c r="M41" s="198">
        <v>0</v>
      </c>
      <c r="N41" s="198">
        <v>28.7</v>
      </c>
      <c r="O41" s="198">
        <v>48.19</v>
      </c>
      <c r="P41" s="198">
        <v>49.29</v>
      </c>
      <c r="Q41" s="198">
        <v>5.3</v>
      </c>
      <c r="R41" s="198">
        <v>10.3</v>
      </c>
      <c r="S41" s="198">
        <v>6.41</v>
      </c>
      <c r="T41" s="198">
        <v>0</v>
      </c>
      <c r="U41" s="198">
        <v>316.58999999999997</v>
      </c>
      <c r="V41" s="198">
        <v>0</v>
      </c>
      <c r="W41" s="198">
        <v>0</v>
      </c>
      <c r="X41" s="198">
        <v>35.840000000000003</v>
      </c>
      <c r="Y41" s="198">
        <v>0</v>
      </c>
      <c r="Z41" s="198">
        <v>65.75</v>
      </c>
      <c r="AA41" s="198">
        <v>21.92</v>
      </c>
      <c r="AB41" s="198">
        <v>0</v>
      </c>
      <c r="AC41" s="198">
        <v>5</v>
      </c>
      <c r="AD41" s="198">
        <v>0</v>
      </c>
      <c r="AE41" s="198">
        <v>0</v>
      </c>
      <c r="AF41" s="198">
        <v>0</v>
      </c>
      <c r="AG41" s="198">
        <v>25.71</v>
      </c>
      <c r="AH41" s="198">
        <v>0</v>
      </c>
      <c r="AI41" s="198">
        <v>0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157.87</v>
      </c>
      <c r="L42" s="198">
        <v>63</v>
      </c>
      <c r="M42" s="198">
        <v>0</v>
      </c>
      <c r="N42" s="198">
        <v>28.7</v>
      </c>
      <c r="O42" s="198">
        <v>48.19</v>
      </c>
      <c r="P42" s="198">
        <v>49.29</v>
      </c>
      <c r="Q42" s="198">
        <v>5.3</v>
      </c>
      <c r="R42" s="198">
        <v>10.3</v>
      </c>
      <c r="S42" s="198">
        <v>6.41</v>
      </c>
      <c r="T42" s="198">
        <v>0</v>
      </c>
      <c r="U42" s="198">
        <v>316.58999999999997</v>
      </c>
      <c r="V42" s="198">
        <v>0</v>
      </c>
      <c r="W42" s="198">
        <v>0</v>
      </c>
      <c r="X42" s="198">
        <v>35.840000000000003</v>
      </c>
      <c r="Y42" s="198">
        <v>0</v>
      </c>
      <c r="Z42" s="198">
        <v>65.75</v>
      </c>
      <c r="AA42" s="198">
        <v>21.92</v>
      </c>
      <c r="AB42" s="198">
        <v>0</v>
      </c>
      <c r="AC42" s="198">
        <v>7.78</v>
      </c>
      <c r="AD42" s="198">
        <v>0</v>
      </c>
      <c r="AE42" s="198">
        <v>0</v>
      </c>
      <c r="AF42" s="198">
        <v>0</v>
      </c>
      <c r="AG42" s="198">
        <v>25.71</v>
      </c>
      <c r="AH42" s="198">
        <v>0</v>
      </c>
      <c r="AI42" s="198">
        <v>0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157.87</v>
      </c>
      <c r="L43" s="198">
        <v>63</v>
      </c>
      <c r="M43" s="198">
        <v>0</v>
      </c>
      <c r="N43" s="198">
        <v>28.7</v>
      </c>
      <c r="O43" s="198">
        <v>48.19</v>
      </c>
      <c r="P43" s="198">
        <v>49.29</v>
      </c>
      <c r="Q43" s="198">
        <v>5.3</v>
      </c>
      <c r="R43" s="198">
        <v>10.3</v>
      </c>
      <c r="S43" s="198">
        <v>6.41</v>
      </c>
      <c r="T43" s="198">
        <v>0</v>
      </c>
      <c r="U43" s="198">
        <v>316.58999999999997</v>
      </c>
      <c r="V43" s="198">
        <v>0</v>
      </c>
      <c r="W43" s="198">
        <v>0</v>
      </c>
      <c r="X43" s="198">
        <v>35.840000000000003</v>
      </c>
      <c r="Y43" s="198">
        <v>0</v>
      </c>
      <c r="Z43" s="198">
        <v>65.75</v>
      </c>
      <c r="AA43" s="198">
        <v>21.92</v>
      </c>
      <c r="AB43" s="198">
        <v>0</v>
      </c>
      <c r="AC43" s="198">
        <v>7.78</v>
      </c>
      <c r="AD43" s="198">
        <v>0</v>
      </c>
      <c r="AE43" s="198">
        <v>0</v>
      </c>
      <c r="AF43" s="198">
        <v>0</v>
      </c>
      <c r="AG43" s="198">
        <v>26.03</v>
      </c>
      <c r="AH43" s="198">
        <v>0</v>
      </c>
      <c r="AI43" s="198">
        <v>0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157.87</v>
      </c>
      <c r="L44" s="198">
        <v>63</v>
      </c>
      <c r="M44" s="198">
        <v>0</v>
      </c>
      <c r="N44" s="198">
        <v>28.7</v>
      </c>
      <c r="O44" s="198">
        <v>48.19</v>
      </c>
      <c r="P44" s="198">
        <v>49.29</v>
      </c>
      <c r="Q44" s="198">
        <v>5.3</v>
      </c>
      <c r="R44" s="198">
        <v>10.3</v>
      </c>
      <c r="S44" s="198">
        <v>6.41</v>
      </c>
      <c r="T44" s="198">
        <v>0</v>
      </c>
      <c r="U44" s="198">
        <v>316.58999999999997</v>
      </c>
      <c r="V44" s="198">
        <v>0</v>
      </c>
      <c r="W44" s="198">
        <v>0</v>
      </c>
      <c r="X44" s="198">
        <v>35.840000000000003</v>
      </c>
      <c r="Y44" s="198">
        <v>0</v>
      </c>
      <c r="Z44" s="198">
        <v>65.75</v>
      </c>
      <c r="AA44" s="198">
        <v>21.92</v>
      </c>
      <c r="AB44" s="198">
        <v>0</v>
      </c>
      <c r="AC44" s="198">
        <v>7.78</v>
      </c>
      <c r="AD44" s="198">
        <v>0</v>
      </c>
      <c r="AE44" s="198">
        <v>0</v>
      </c>
      <c r="AF44" s="198">
        <v>0</v>
      </c>
      <c r="AG44" s="198">
        <v>26.03</v>
      </c>
      <c r="AH44" s="198">
        <v>0</v>
      </c>
      <c r="AI44" s="198">
        <v>0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157.87</v>
      </c>
      <c r="L45" s="198">
        <v>63</v>
      </c>
      <c r="M45" s="198">
        <v>0</v>
      </c>
      <c r="N45" s="198">
        <v>28.7</v>
      </c>
      <c r="O45" s="198">
        <v>48.19</v>
      </c>
      <c r="P45" s="198">
        <v>49.29</v>
      </c>
      <c r="Q45" s="198">
        <v>5.3</v>
      </c>
      <c r="R45" s="198">
        <v>10.3</v>
      </c>
      <c r="S45" s="198">
        <v>6.41</v>
      </c>
      <c r="T45" s="198">
        <v>0</v>
      </c>
      <c r="U45" s="198">
        <v>316.58999999999997</v>
      </c>
      <c r="V45" s="198">
        <v>0</v>
      </c>
      <c r="W45" s="198">
        <v>0</v>
      </c>
      <c r="X45" s="198">
        <v>35.840000000000003</v>
      </c>
      <c r="Y45" s="198">
        <v>0</v>
      </c>
      <c r="Z45" s="198">
        <v>65.75</v>
      </c>
      <c r="AA45" s="198">
        <v>21.92</v>
      </c>
      <c r="AB45" s="198">
        <v>0</v>
      </c>
      <c r="AC45" s="198">
        <v>7.78</v>
      </c>
      <c r="AD45" s="198">
        <v>0</v>
      </c>
      <c r="AE45" s="198">
        <v>0</v>
      </c>
      <c r="AF45" s="198">
        <v>0</v>
      </c>
      <c r="AG45" s="198">
        <v>25.39</v>
      </c>
      <c r="AH45" s="198">
        <v>0</v>
      </c>
      <c r="AI45" s="198">
        <v>0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157.87</v>
      </c>
      <c r="L46" s="198">
        <v>63</v>
      </c>
      <c r="M46" s="198">
        <v>0</v>
      </c>
      <c r="N46" s="198">
        <v>28.7</v>
      </c>
      <c r="O46" s="198">
        <v>48.19</v>
      </c>
      <c r="P46" s="198">
        <v>49.29</v>
      </c>
      <c r="Q46" s="198">
        <v>5.3</v>
      </c>
      <c r="R46" s="198">
        <v>10.3</v>
      </c>
      <c r="S46" s="198">
        <v>6.41</v>
      </c>
      <c r="T46" s="198">
        <v>0</v>
      </c>
      <c r="U46" s="198">
        <v>316.58999999999997</v>
      </c>
      <c r="V46" s="198">
        <v>0</v>
      </c>
      <c r="W46" s="198">
        <v>0</v>
      </c>
      <c r="X46" s="198">
        <v>35.840000000000003</v>
      </c>
      <c r="Y46" s="198">
        <v>0</v>
      </c>
      <c r="Z46" s="198">
        <v>65.75</v>
      </c>
      <c r="AA46" s="198">
        <v>21.92</v>
      </c>
      <c r="AB46" s="198">
        <v>0</v>
      </c>
      <c r="AC46" s="198">
        <v>7.78</v>
      </c>
      <c r="AD46" s="198">
        <v>0</v>
      </c>
      <c r="AE46" s="198">
        <v>0</v>
      </c>
      <c r="AF46" s="198">
        <v>0</v>
      </c>
      <c r="AG46" s="198">
        <v>26.35</v>
      </c>
      <c r="AH46" s="198">
        <v>0</v>
      </c>
      <c r="AI46" s="198">
        <v>0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157.87</v>
      </c>
      <c r="L47" s="198">
        <v>63</v>
      </c>
      <c r="M47" s="198">
        <v>0</v>
      </c>
      <c r="N47" s="198">
        <v>28.7</v>
      </c>
      <c r="O47" s="198">
        <v>48.19</v>
      </c>
      <c r="P47" s="198">
        <v>49.29</v>
      </c>
      <c r="Q47" s="198">
        <v>5.3</v>
      </c>
      <c r="R47" s="198">
        <v>10.3</v>
      </c>
      <c r="S47" s="198">
        <v>6.41</v>
      </c>
      <c r="T47" s="198">
        <v>0</v>
      </c>
      <c r="U47" s="198">
        <v>316.58999999999997</v>
      </c>
      <c r="V47" s="198">
        <v>0</v>
      </c>
      <c r="W47" s="198">
        <v>0</v>
      </c>
      <c r="X47" s="198">
        <v>35.840000000000003</v>
      </c>
      <c r="Y47" s="198">
        <v>0</v>
      </c>
      <c r="Z47" s="198">
        <v>65.75</v>
      </c>
      <c r="AA47" s="198">
        <v>21.92</v>
      </c>
      <c r="AB47" s="198">
        <v>0</v>
      </c>
      <c r="AC47" s="198">
        <v>7.78</v>
      </c>
      <c r="AD47" s="198">
        <v>0</v>
      </c>
      <c r="AE47" s="198">
        <v>0</v>
      </c>
      <c r="AF47" s="198">
        <v>0</v>
      </c>
      <c r="AG47" s="198">
        <v>26.03</v>
      </c>
      <c r="AH47" s="198">
        <v>0</v>
      </c>
      <c r="AI47" s="198">
        <v>0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157.87</v>
      </c>
      <c r="L48" s="198">
        <v>50</v>
      </c>
      <c r="M48" s="198">
        <v>0</v>
      </c>
      <c r="N48" s="198">
        <v>28.7</v>
      </c>
      <c r="O48" s="198">
        <v>48.19</v>
      </c>
      <c r="P48" s="198">
        <v>49.29</v>
      </c>
      <c r="Q48" s="198">
        <v>5.3</v>
      </c>
      <c r="R48" s="198">
        <v>10.3</v>
      </c>
      <c r="S48" s="198">
        <v>6.41</v>
      </c>
      <c r="T48" s="198">
        <v>0</v>
      </c>
      <c r="U48" s="198">
        <v>316.58999999999997</v>
      </c>
      <c r="V48" s="198">
        <v>0</v>
      </c>
      <c r="W48" s="198">
        <v>0</v>
      </c>
      <c r="X48" s="198">
        <v>35.840000000000003</v>
      </c>
      <c r="Y48" s="198">
        <v>0</v>
      </c>
      <c r="Z48" s="198">
        <v>65.75</v>
      </c>
      <c r="AA48" s="198">
        <v>21.92</v>
      </c>
      <c r="AB48" s="198">
        <v>0</v>
      </c>
      <c r="AC48" s="198">
        <v>7.78</v>
      </c>
      <c r="AD48" s="198">
        <v>0</v>
      </c>
      <c r="AE48" s="198">
        <v>0</v>
      </c>
      <c r="AF48" s="198">
        <v>0</v>
      </c>
      <c r="AG48" s="198">
        <v>26.03</v>
      </c>
      <c r="AH48" s="198">
        <v>0</v>
      </c>
      <c r="AI48" s="198">
        <v>0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157.87</v>
      </c>
      <c r="L49" s="198">
        <v>50</v>
      </c>
      <c r="M49" s="198">
        <v>0</v>
      </c>
      <c r="N49" s="198">
        <v>28.7</v>
      </c>
      <c r="O49" s="198">
        <v>48.19</v>
      </c>
      <c r="P49" s="198">
        <v>49.29</v>
      </c>
      <c r="Q49" s="198">
        <v>5.3</v>
      </c>
      <c r="R49" s="198">
        <v>10.3</v>
      </c>
      <c r="S49" s="198">
        <v>6.41</v>
      </c>
      <c r="T49" s="198">
        <v>0</v>
      </c>
      <c r="U49" s="198">
        <v>316.58999999999997</v>
      </c>
      <c r="V49" s="198">
        <v>0</v>
      </c>
      <c r="W49" s="198">
        <v>0</v>
      </c>
      <c r="X49" s="198">
        <v>35.840000000000003</v>
      </c>
      <c r="Y49" s="198">
        <v>0</v>
      </c>
      <c r="Z49" s="198">
        <v>65.75</v>
      </c>
      <c r="AA49" s="198">
        <v>21.92</v>
      </c>
      <c r="AB49" s="198">
        <v>0</v>
      </c>
      <c r="AC49" s="198">
        <v>7.78</v>
      </c>
      <c r="AD49" s="198">
        <v>0</v>
      </c>
      <c r="AE49" s="198">
        <v>0</v>
      </c>
      <c r="AF49" s="198">
        <v>0</v>
      </c>
      <c r="AG49" s="198">
        <v>26.03</v>
      </c>
      <c r="AH49" s="198">
        <v>0</v>
      </c>
      <c r="AI49" s="198">
        <v>0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157.87</v>
      </c>
      <c r="L50" s="198">
        <v>50</v>
      </c>
      <c r="M50" s="198">
        <v>0</v>
      </c>
      <c r="N50" s="198">
        <v>28.7</v>
      </c>
      <c r="O50" s="198">
        <v>48.19</v>
      </c>
      <c r="P50" s="198">
        <v>49.29</v>
      </c>
      <c r="Q50" s="198">
        <v>5.3</v>
      </c>
      <c r="R50" s="198">
        <v>10.3</v>
      </c>
      <c r="S50" s="198">
        <v>6.41</v>
      </c>
      <c r="T50" s="198">
        <v>0</v>
      </c>
      <c r="U50" s="198">
        <v>316.58999999999997</v>
      </c>
      <c r="V50" s="198">
        <v>0</v>
      </c>
      <c r="W50" s="198">
        <v>0</v>
      </c>
      <c r="X50" s="198">
        <v>35.840000000000003</v>
      </c>
      <c r="Y50" s="198">
        <v>0</v>
      </c>
      <c r="Z50" s="198">
        <v>65.75</v>
      </c>
      <c r="AA50" s="198">
        <v>21.92</v>
      </c>
      <c r="AB50" s="198">
        <v>0</v>
      </c>
      <c r="AC50" s="198">
        <v>7.78</v>
      </c>
      <c r="AD50" s="198">
        <v>0</v>
      </c>
      <c r="AE50" s="198">
        <v>0</v>
      </c>
      <c r="AF50" s="198">
        <v>0</v>
      </c>
      <c r="AG50" s="198">
        <v>26.03</v>
      </c>
      <c r="AH50" s="198">
        <v>0</v>
      </c>
      <c r="AI50" s="198">
        <v>0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157.87</v>
      </c>
      <c r="L51" s="198">
        <v>50</v>
      </c>
      <c r="M51" s="198">
        <v>0</v>
      </c>
      <c r="N51" s="198">
        <v>28.7</v>
      </c>
      <c r="O51" s="198">
        <v>48.19</v>
      </c>
      <c r="P51" s="198">
        <v>49.29</v>
      </c>
      <c r="Q51" s="198">
        <v>5.3</v>
      </c>
      <c r="R51" s="198">
        <v>10.3</v>
      </c>
      <c r="S51" s="198">
        <v>6.41</v>
      </c>
      <c r="T51" s="198">
        <v>0</v>
      </c>
      <c r="U51" s="198">
        <v>316.58999999999997</v>
      </c>
      <c r="V51" s="198">
        <v>0</v>
      </c>
      <c r="W51" s="198">
        <v>0</v>
      </c>
      <c r="X51" s="198">
        <v>35.840000000000003</v>
      </c>
      <c r="Y51" s="198">
        <v>0</v>
      </c>
      <c r="Z51" s="198">
        <v>65.75</v>
      </c>
      <c r="AA51" s="198">
        <v>21.92</v>
      </c>
      <c r="AB51" s="198">
        <v>0</v>
      </c>
      <c r="AC51" s="198">
        <v>7.78</v>
      </c>
      <c r="AD51" s="198">
        <v>0</v>
      </c>
      <c r="AE51" s="198">
        <v>0</v>
      </c>
      <c r="AF51" s="198">
        <v>0</v>
      </c>
      <c r="AG51" s="198">
        <v>26.03</v>
      </c>
      <c r="AH51" s="198">
        <v>0</v>
      </c>
      <c r="AI51" s="198">
        <v>0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157.87</v>
      </c>
      <c r="L52" s="198">
        <v>50</v>
      </c>
      <c r="M52" s="198">
        <v>0</v>
      </c>
      <c r="N52" s="198">
        <v>28.7</v>
      </c>
      <c r="O52" s="198">
        <v>48.19</v>
      </c>
      <c r="P52" s="198">
        <v>49.29</v>
      </c>
      <c r="Q52" s="198">
        <v>5.3</v>
      </c>
      <c r="R52" s="198">
        <v>10.3</v>
      </c>
      <c r="S52" s="198">
        <v>6.41</v>
      </c>
      <c r="T52" s="198">
        <v>0</v>
      </c>
      <c r="U52" s="198">
        <v>316.58999999999997</v>
      </c>
      <c r="V52" s="198">
        <v>0</v>
      </c>
      <c r="W52" s="198">
        <v>0</v>
      </c>
      <c r="X52" s="198">
        <v>35.840000000000003</v>
      </c>
      <c r="Y52" s="198">
        <v>0</v>
      </c>
      <c r="Z52" s="198">
        <v>65.75</v>
      </c>
      <c r="AA52" s="198">
        <v>21.92</v>
      </c>
      <c r="AB52" s="198">
        <v>0</v>
      </c>
      <c r="AC52" s="198">
        <v>7.78</v>
      </c>
      <c r="AD52" s="198">
        <v>0</v>
      </c>
      <c r="AE52" s="198">
        <v>0</v>
      </c>
      <c r="AF52" s="198">
        <v>0</v>
      </c>
      <c r="AG52" s="198">
        <v>25.39</v>
      </c>
      <c r="AH52" s="198">
        <v>0</v>
      </c>
      <c r="AI52" s="198">
        <v>0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119.57</v>
      </c>
      <c r="L53" s="198">
        <v>9</v>
      </c>
      <c r="M53" s="198">
        <v>0</v>
      </c>
      <c r="N53" s="198">
        <v>28.7</v>
      </c>
      <c r="O53" s="198">
        <v>48.19</v>
      </c>
      <c r="P53" s="198">
        <v>49.29</v>
      </c>
      <c r="Q53" s="198">
        <v>5.07</v>
      </c>
      <c r="R53" s="198">
        <v>9.85</v>
      </c>
      <c r="S53" s="198">
        <v>6.13</v>
      </c>
      <c r="T53" s="198">
        <v>0</v>
      </c>
      <c r="U53" s="198">
        <v>316.58999999999997</v>
      </c>
      <c r="V53" s="198">
        <v>0</v>
      </c>
      <c r="W53" s="198">
        <v>0</v>
      </c>
      <c r="X53" s="198">
        <v>35.840000000000003</v>
      </c>
      <c r="Y53" s="198">
        <v>0</v>
      </c>
      <c r="Z53" s="198">
        <v>65.75</v>
      </c>
      <c r="AA53" s="198">
        <v>21.92</v>
      </c>
      <c r="AB53" s="198">
        <v>0</v>
      </c>
      <c r="AC53" s="198">
        <v>7.78</v>
      </c>
      <c r="AD53" s="198">
        <v>0</v>
      </c>
      <c r="AE53" s="198">
        <v>0</v>
      </c>
      <c r="AF53" s="198">
        <v>0</v>
      </c>
      <c r="AG53" s="198">
        <v>26.35</v>
      </c>
      <c r="AH53" s="198">
        <v>0</v>
      </c>
      <c r="AI53" s="198">
        <v>0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86.09</v>
      </c>
      <c r="L54" s="198">
        <v>9</v>
      </c>
      <c r="M54" s="198">
        <v>0</v>
      </c>
      <c r="N54" s="198">
        <v>28.7</v>
      </c>
      <c r="O54" s="198">
        <v>48.19</v>
      </c>
      <c r="P54" s="198">
        <v>49.29</v>
      </c>
      <c r="Q54" s="198">
        <v>5.07</v>
      </c>
      <c r="R54" s="198">
        <v>9.85</v>
      </c>
      <c r="S54" s="198">
        <v>6.13</v>
      </c>
      <c r="T54" s="198">
        <v>0</v>
      </c>
      <c r="U54" s="198">
        <v>316.58999999999997</v>
      </c>
      <c r="V54" s="198">
        <v>0</v>
      </c>
      <c r="W54" s="198">
        <v>0</v>
      </c>
      <c r="X54" s="198">
        <v>35.840000000000003</v>
      </c>
      <c r="Y54" s="198">
        <v>0</v>
      </c>
      <c r="Z54" s="198">
        <v>65.75</v>
      </c>
      <c r="AA54" s="198">
        <v>21.92</v>
      </c>
      <c r="AB54" s="198">
        <v>0</v>
      </c>
      <c r="AC54" s="198">
        <v>7.78</v>
      </c>
      <c r="AD54" s="198">
        <v>0</v>
      </c>
      <c r="AE54" s="198">
        <v>0</v>
      </c>
      <c r="AF54" s="198">
        <v>0</v>
      </c>
      <c r="AG54" s="198">
        <v>26.03</v>
      </c>
      <c r="AH54" s="198">
        <v>0</v>
      </c>
      <c r="AI54" s="198">
        <v>0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76.53</v>
      </c>
      <c r="L55" s="198">
        <v>9</v>
      </c>
      <c r="M55" s="198">
        <v>0</v>
      </c>
      <c r="N55" s="198">
        <v>28.7</v>
      </c>
      <c r="O55" s="198">
        <v>48.19</v>
      </c>
      <c r="P55" s="198">
        <v>49.29</v>
      </c>
      <c r="Q55" s="198">
        <v>1.6</v>
      </c>
      <c r="R55" s="198">
        <v>3.35</v>
      </c>
      <c r="S55" s="198">
        <v>2.41</v>
      </c>
      <c r="T55" s="198">
        <v>0</v>
      </c>
      <c r="U55" s="198">
        <v>316.58999999999997</v>
      </c>
      <c r="V55" s="198">
        <v>0</v>
      </c>
      <c r="W55" s="198">
        <v>0</v>
      </c>
      <c r="X55" s="198">
        <v>31.06</v>
      </c>
      <c r="Y55" s="198">
        <v>0</v>
      </c>
      <c r="Z55" s="198">
        <v>65.75</v>
      </c>
      <c r="AA55" s="198">
        <v>21.92</v>
      </c>
      <c r="AB55" s="198">
        <v>0</v>
      </c>
      <c r="AC55" s="198">
        <v>7.78</v>
      </c>
      <c r="AD55" s="198">
        <v>0</v>
      </c>
      <c r="AE55" s="198">
        <v>0</v>
      </c>
      <c r="AF55" s="198">
        <v>0</v>
      </c>
      <c r="AG55" s="198">
        <v>26.03</v>
      </c>
      <c r="AH55" s="198">
        <v>0</v>
      </c>
      <c r="AI55" s="198">
        <v>0</v>
      </c>
      <c r="AJ55" s="198">
        <v>0</v>
      </c>
      <c r="AK55" s="198">
        <v>35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76.53</v>
      </c>
      <c r="L56" s="198">
        <v>9</v>
      </c>
      <c r="M56" s="198">
        <v>0</v>
      </c>
      <c r="N56" s="198">
        <v>28.7</v>
      </c>
      <c r="O56" s="198">
        <v>48.19</v>
      </c>
      <c r="P56" s="198">
        <v>49.29</v>
      </c>
      <c r="Q56" s="198">
        <v>1.6</v>
      </c>
      <c r="R56" s="198">
        <v>3.35</v>
      </c>
      <c r="S56" s="198">
        <v>2.41</v>
      </c>
      <c r="T56" s="198">
        <v>0</v>
      </c>
      <c r="U56" s="198">
        <v>316.58999999999997</v>
      </c>
      <c r="V56" s="198">
        <v>0</v>
      </c>
      <c r="W56" s="198">
        <v>0</v>
      </c>
      <c r="X56" s="198">
        <v>31.06</v>
      </c>
      <c r="Y56" s="198">
        <v>0</v>
      </c>
      <c r="Z56" s="198">
        <v>65.75</v>
      </c>
      <c r="AA56" s="198">
        <v>9.57</v>
      </c>
      <c r="AB56" s="198">
        <v>0</v>
      </c>
      <c r="AC56" s="198">
        <v>7.78</v>
      </c>
      <c r="AD56" s="198">
        <v>0</v>
      </c>
      <c r="AE56" s="198">
        <v>0</v>
      </c>
      <c r="AF56" s="198">
        <v>0</v>
      </c>
      <c r="AG56" s="198">
        <v>26.03</v>
      </c>
      <c r="AH56" s="198">
        <v>0</v>
      </c>
      <c r="AI56" s="198">
        <v>0</v>
      </c>
      <c r="AJ56" s="198">
        <v>0</v>
      </c>
      <c r="AK56" s="198">
        <v>35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76.53</v>
      </c>
      <c r="L57" s="198">
        <v>9</v>
      </c>
      <c r="M57" s="198">
        <v>0</v>
      </c>
      <c r="N57" s="198">
        <v>28.7</v>
      </c>
      <c r="O57" s="198">
        <v>48.19</v>
      </c>
      <c r="P57" s="198">
        <v>49.29</v>
      </c>
      <c r="Q57" s="198">
        <v>1.6</v>
      </c>
      <c r="R57" s="198">
        <v>3.35</v>
      </c>
      <c r="S57" s="198">
        <v>2.41</v>
      </c>
      <c r="T57" s="198">
        <v>0</v>
      </c>
      <c r="U57" s="198">
        <v>316.58999999999997</v>
      </c>
      <c r="V57" s="198">
        <v>0</v>
      </c>
      <c r="W57" s="198">
        <v>0</v>
      </c>
      <c r="X57" s="198">
        <v>35.840000000000003</v>
      </c>
      <c r="Y57" s="198">
        <v>0</v>
      </c>
      <c r="Z57" s="198">
        <v>65.75</v>
      </c>
      <c r="AA57" s="198">
        <v>9.57</v>
      </c>
      <c r="AB57" s="198">
        <v>0</v>
      </c>
      <c r="AC57" s="198">
        <v>7.78</v>
      </c>
      <c r="AD57" s="198">
        <v>0</v>
      </c>
      <c r="AE57" s="198">
        <v>0</v>
      </c>
      <c r="AF57" s="198">
        <v>0</v>
      </c>
      <c r="AG57" s="198">
        <v>26.03</v>
      </c>
      <c r="AH57" s="198">
        <v>0</v>
      </c>
      <c r="AI57" s="198">
        <v>0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76.53</v>
      </c>
      <c r="L58" s="198">
        <v>9</v>
      </c>
      <c r="M58" s="198">
        <v>0</v>
      </c>
      <c r="N58" s="198">
        <v>28.7</v>
      </c>
      <c r="O58" s="198">
        <v>48.19</v>
      </c>
      <c r="P58" s="198">
        <v>49.29</v>
      </c>
      <c r="Q58" s="198">
        <v>1.6</v>
      </c>
      <c r="R58" s="198">
        <v>3.35</v>
      </c>
      <c r="S58" s="198">
        <v>2.41</v>
      </c>
      <c r="T58" s="198">
        <v>0</v>
      </c>
      <c r="U58" s="198">
        <v>316.58999999999997</v>
      </c>
      <c r="V58" s="198">
        <v>0</v>
      </c>
      <c r="W58" s="198">
        <v>0</v>
      </c>
      <c r="X58" s="198">
        <v>31.06</v>
      </c>
      <c r="Y58" s="198">
        <v>0</v>
      </c>
      <c r="Z58" s="198">
        <v>65.75</v>
      </c>
      <c r="AA58" s="198">
        <v>9.57</v>
      </c>
      <c r="AB58" s="198">
        <v>0</v>
      </c>
      <c r="AC58" s="198">
        <v>7.78</v>
      </c>
      <c r="AD58" s="198">
        <v>0</v>
      </c>
      <c r="AE58" s="198">
        <v>0</v>
      </c>
      <c r="AF58" s="198">
        <v>0</v>
      </c>
      <c r="AG58" s="198">
        <v>26.03</v>
      </c>
      <c r="AH58" s="198">
        <v>0</v>
      </c>
      <c r="AI58" s="198">
        <v>0</v>
      </c>
      <c r="AJ58" s="198">
        <v>0</v>
      </c>
      <c r="AK58" s="198">
        <v>35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76.53</v>
      </c>
      <c r="L59" s="198">
        <v>9</v>
      </c>
      <c r="M59" s="198">
        <v>0</v>
      </c>
      <c r="N59" s="198">
        <v>28.7</v>
      </c>
      <c r="O59" s="198">
        <v>48.19</v>
      </c>
      <c r="P59" s="198">
        <v>49.29</v>
      </c>
      <c r="Q59" s="198">
        <v>1.53</v>
      </c>
      <c r="R59" s="198">
        <v>3.35</v>
      </c>
      <c r="S59" s="198">
        <v>2.31</v>
      </c>
      <c r="T59" s="198">
        <v>0</v>
      </c>
      <c r="U59" s="198">
        <v>316.58999999999997</v>
      </c>
      <c r="V59" s="198">
        <v>0</v>
      </c>
      <c r="W59" s="198">
        <v>0</v>
      </c>
      <c r="X59" s="198">
        <v>31.06</v>
      </c>
      <c r="Y59" s="198">
        <v>0</v>
      </c>
      <c r="Z59" s="198">
        <v>65.75</v>
      </c>
      <c r="AA59" s="198">
        <v>9.57</v>
      </c>
      <c r="AB59" s="198">
        <v>0</v>
      </c>
      <c r="AC59" s="198">
        <v>7.78</v>
      </c>
      <c r="AD59" s="198">
        <v>0</v>
      </c>
      <c r="AE59" s="198">
        <v>0</v>
      </c>
      <c r="AF59" s="198">
        <v>0</v>
      </c>
      <c r="AG59" s="198">
        <v>25.39</v>
      </c>
      <c r="AH59" s="198">
        <v>0</v>
      </c>
      <c r="AI59" s="198">
        <v>0</v>
      </c>
      <c r="AJ59" s="198">
        <v>0</v>
      </c>
      <c r="AK59" s="198">
        <v>35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76.53</v>
      </c>
      <c r="L60" s="198">
        <v>9</v>
      </c>
      <c r="M60" s="198">
        <v>0</v>
      </c>
      <c r="N60" s="198">
        <v>28.7</v>
      </c>
      <c r="O60" s="198">
        <v>48.19</v>
      </c>
      <c r="P60" s="198">
        <v>49.29</v>
      </c>
      <c r="Q60" s="198">
        <v>1.53</v>
      </c>
      <c r="R60" s="198">
        <v>3.35</v>
      </c>
      <c r="S60" s="198">
        <v>2.31</v>
      </c>
      <c r="T60" s="198">
        <v>0</v>
      </c>
      <c r="U60" s="198">
        <v>316.58999999999997</v>
      </c>
      <c r="V60" s="198">
        <v>0</v>
      </c>
      <c r="W60" s="198">
        <v>0</v>
      </c>
      <c r="X60" s="198">
        <v>31.06</v>
      </c>
      <c r="Y60" s="198">
        <v>0</v>
      </c>
      <c r="Z60" s="198">
        <v>65.75</v>
      </c>
      <c r="AA60" s="198">
        <v>9.57</v>
      </c>
      <c r="AB60" s="198">
        <v>0</v>
      </c>
      <c r="AC60" s="198">
        <v>7.78</v>
      </c>
      <c r="AD60" s="198">
        <v>0</v>
      </c>
      <c r="AE60" s="198">
        <v>0</v>
      </c>
      <c r="AF60" s="198">
        <v>0</v>
      </c>
      <c r="AG60" s="198">
        <v>26.35</v>
      </c>
      <c r="AH60" s="198">
        <v>0</v>
      </c>
      <c r="AI60" s="198">
        <v>0</v>
      </c>
      <c r="AJ60" s="198">
        <v>0</v>
      </c>
      <c r="AK60" s="198">
        <v>35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76.53</v>
      </c>
      <c r="L61" s="198">
        <v>9</v>
      </c>
      <c r="M61" s="198">
        <v>0</v>
      </c>
      <c r="N61" s="198">
        <v>28.7</v>
      </c>
      <c r="O61" s="198">
        <v>48.19</v>
      </c>
      <c r="P61" s="198">
        <v>49.29</v>
      </c>
      <c r="Q61" s="198">
        <v>1.53</v>
      </c>
      <c r="R61" s="198">
        <v>3.35</v>
      </c>
      <c r="S61" s="198">
        <v>2.31</v>
      </c>
      <c r="T61" s="198">
        <v>0</v>
      </c>
      <c r="U61" s="198">
        <v>316.58999999999997</v>
      </c>
      <c r="V61" s="198">
        <v>0</v>
      </c>
      <c r="W61" s="198">
        <v>0</v>
      </c>
      <c r="X61" s="198">
        <v>9.57</v>
      </c>
      <c r="Y61" s="198">
        <v>0</v>
      </c>
      <c r="Z61" s="198">
        <v>63.6</v>
      </c>
      <c r="AA61" s="198">
        <v>9.57</v>
      </c>
      <c r="AB61" s="198">
        <v>0</v>
      </c>
      <c r="AC61" s="198">
        <v>7.78</v>
      </c>
      <c r="AD61" s="198">
        <v>0</v>
      </c>
      <c r="AE61" s="198">
        <v>0</v>
      </c>
      <c r="AF61" s="198">
        <v>0</v>
      </c>
      <c r="AG61" s="198">
        <v>26.03</v>
      </c>
      <c r="AH61" s="198">
        <v>0</v>
      </c>
      <c r="AI61" s="198">
        <v>0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76.53</v>
      </c>
      <c r="L62" s="198">
        <v>9</v>
      </c>
      <c r="M62" s="198">
        <v>0</v>
      </c>
      <c r="N62" s="198">
        <v>28.7</v>
      </c>
      <c r="O62" s="198">
        <v>48.19</v>
      </c>
      <c r="P62" s="198">
        <v>49.29</v>
      </c>
      <c r="Q62" s="198">
        <v>1.53</v>
      </c>
      <c r="R62" s="198">
        <v>3.35</v>
      </c>
      <c r="S62" s="198">
        <v>2.31</v>
      </c>
      <c r="T62" s="198">
        <v>0</v>
      </c>
      <c r="U62" s="198">
        <v>316.58999999999997</v>
      </c>
      <c r="V62" s="198">
        <v>0</v>
      </c>
      <c r="W62" s="198">
        <v>0</v>
      </c>
      <c r="X62" s="198">
        <v>9.57</v>
      </c>
      <c r="Y62" s="198">
        <v>0</v>
      </c>
      <c r="Z62" s="198">
        <v>63.6</v>
      </c>
      <c r="AA62" s="198">
        <v>9.57</v>
      </c>
      <c r="AB62" s="198">
        <v>0</v>
      </c>
      <c r="AC62" s="198">
        <v>7.78</v>
      </c>
      <c r="AD62" s="198">
        <v>0</v>
      </c>
      <c r="AE62" s="198">
        <v>0</v>
      </c>
      <c r="AF62" s="198">
        <v>0</v>
      </c>
      <c r="AG62" s="198">
        <v>26.03</v>
      </c>
      <c r="AH62" s="198">
        <v>0</v>
      </c>
      <c r="AI62" s="198">
        <v>0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76.53</v>
      </c>
      <c r="L63" s="198">
        <v>9</v>
      </c>
      <c r="M63" s="198">
        <v>0</v>
      </c>
      <c r="N63" s="198">
        <v>28.7</v>
      </c>
      <c r="O63" s="198">
        <v>48.19</v>
      </c>
      <c r="P63" s="198">
        <v>49.29</v>
      </c>
      <c r="Q63" s="198">
        <v>1.53</v>
      </c>
      <c r="R63" s="198">
        <v>3.35</v>
      </c>
      <c r="S63" s="198">
        <v>2.31</v>
      </c>
      <c r="T63" s="198">
        <v>0</v>
      </c>
      <c r="U63" s="198">
        <v>316.58999999999997</v>
      </c>
      <c r="V63" s="198">
        <v>0</v>
      </c>
      <c r="W63" s="198">
        <v>0</v>
      </c>
      <c r="X63" s="198">
        <v>9.57</v>
      </c>
      <c r="Y63" s="198">
        <v>0</v>
      </c>
      <c r="Z63" s="198">
        <v>31.57</v>
      </c>
      <c r="AA63" s="198">
        <v>9.57</v>
      </c>
      <c r="AB63" s="198">
        <v>0</v>
      </c>
      <c r="AC63" s="198">
        <v>7.43</v>
      </c>
      <c r="AD63" s="198">
        <v>0</v>
      </c>
      <c r="AE63" s="198">
        <v>0</v>
      </c>
      <c r="AF63" s="198">
        <v>0</v>
      </c>
      <c r="AG63" s="198">
        <v>26.03</v>
      </c>
      <c r="AH63" s="198">
        <v>0</v>
      </c>
      <c r="AI63" s="198">
        <v>0</v>
      </c>
      <c r="AJ63" s="198">
        <v>0</v>
      </c>
      <c r="AK63" s="198">
        <v>35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76.53</v>
      </c>
      <c r="L64" s="198">
        <v>9</v>
      </c>
      <c r="M64" s="198">
        <v>0</v>
      </c>
      <c r="N64" s="198">
        <v>28.7</v>
      </c>
      <c r="O64" s="198">
        <v>48.19</v>
      </c>
      <c r="P64" s="198">
        <v>49.29</v>
      </c>
      <c r="Q64" s="198">
        <v>1.53</v>
      </c>
      <c r="R64" s="198">
        <v>3.35</v>
      </c>
      <c r="S64" s="198">
        <v>2.31</v>
      </c>
      <c r="T64" s="198">
        <v>0</v>
      </c>
      <c r="U64" s="198">
        <v>316.58999999999997</v>
      </c>
      <c r="V64" s="198">
        <v>0</v>
      </c>
      <c r="W64" s="198">
        <v>0</v>
      </c>
      <c r="X64" s="198">
        <v>35.840000000000003</v>
      </c>
      <c r="Y64" s="198">
        <v>0</v>
      </c>
      <c r="Z64" s="198">
        <v>47.83</v>
      </c>
      <c r="AA64" s="198">
        <v>9.57</v>
      </c>
      <c r="AB64" s="198">
        <v>0</v>
      </c>
      <c r="AC64" s="198">
        <v>7.43</v>
      </c>
      <c r="AD64" s="198">
        <v>0</v>
      </c>
      <c r="AE64" s="198">
        <v>0</v>
      </c>
      <c r="AF64" s="198">
        <v>0</v>
      </c>
      <c r="AG64" s="198">
        <v>26.03</v>
      </c>
      <c r="AH64" s="198">
        <v>0</v>
      </c>
      <c r="AI64" s="198">
        <v>0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76.53</v>
      </c>
      <c r="L65" s="198">
        <v>9</v>
      </c>
      <c r="M65" s="198">
        <v>0</v>
      </c>
      <c r="N65" s="198">
        <v>28.7</v>
      </c>
      <c r="O65" s="198">
        <v>48.19</v>
      </c>
      <c r="P65" s="198">
        <v>49.29</v>
      </c>
      <c r="Q65" s="198">
        <v>1.53</v>
      </c>
      <c r="R65" s="198">
        <v>3.35</v>
      </c>
      <c r="S65" s="198">
        <v>2.31</v>
      </c>
      <c r="T65" s="198">
        <v>0</v>
      </c>
      <c r="U65" s="198">
        <v>316.58999999999997</v>
      </c>
      <c r="V65" s="198">
        <v>0</v>
      </c>
      <c r="W65" s="198">
        <v>0</v>
      </c>
      <c r="X65" s="198">
        <v>35.840000000000003</v>
      </c>
      <c r="Y65" s="198">
        <v>0</v>
      </c>
      <c r="Z65" s="198">
        <v>31.57</v>
      </c>
      <c r="AA65" s="198">
        <v>9.57</v>
      </c>
      <c r="AB65" s="198">
        <v>0</v>
      </c>
      <c r="AC65" s="198">
        <v>7.43</v>
      </c>
      <c r="AD65" s="198">
        <v>0</v>
      </c>
      <c r="AE65" s="198">
        <v>0</v>
      </c>
      <c r="AF65" s="198">
        <v>0</v>
      </c>
      <c r="AG65" s="198">
        <v>26.03</v>
      </c>
      <c r="AH65" s="198">
        <v>0</v>
      </c>
      <c r="AI65" s="198">
        <v>0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76.53</v>
      </c>
      <c r="L66" s="198">
        <v>9</v>
      </c>
      <c r="M66" s="198">
        <v>0</v>
      </c>
      <c r="N66" s="198">
        <v>28.7</v>
      </c>
      <c r="O66" s="198">
        <v>48.19</v>
      </c>
      <c r="P66" s="198">
        <v>49.29</v>
      </c>
      <c r="Q66" s="198">
        <v>1.53</v>
      </c>
      <c r="R66" s="198">
        <v>3.35</v>
      </c>
      <c r="S66" s="198">
        <v>2.31</v>
      </c>
      <c r="T66" s="198">
        <v>0</v>
      </c>
      <c r="U66" s="198">
        <v>316.58999999999997</v>
      </c>
      <c r="V66" s="198">
        <v>0</v>
      </c>
      <c r="W66" s="198">
        <v>0</v>
      </c>
      <c r="X66" s="198">
        <v>35.840000000000003</v>
      </c>
      <c r="Y66" s="198">
        <v>0</v>
      </c>
      <c r="Z66" s="198">
        <v>31.57</v>
      </c>
      <c r="AA66" s="198">
        <v>9.57</v>
      </c>
      <c r="AB66" s="198">
        <v>0</v>
      </c>
      <c r="AC66" s="198">
        <v>7.43</v>
      </c>
      <c r="AD66" s="198">
        <v>0</v>
      </c>
      <c r="AE66" s="198">
        <v>0</v>
      </c>
      <c r="AF66" s="198">
        <v>0</v>
      </c>
      <c r="AG66" s="198">
        <v>25.39</v>
      </c>
      <c r="AH66" s="198">
        <v>0</v>
      </c>
      <c r="AI66" s="198">
        <v>0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73.209999999999994</v>
      </c>
      <c r="L67" s="198">
        <v>9</v>
      </c>
      <c r="M67" s="198">
        <v>0</v>
      </c>
      <c r="N67" s="198">
        <v>28.7</v>
      </c>
      <c r="O67" s="198">
        <v>48.19</v>
      </c>
      <c r="P67" s="198">
        <v>49.29</v>
      </c>
      <c r="Q67" s="198">
        <v>1.46</v>
      </c>
      <c r="R67" s="198">
        <v>3.21</v>
      </c>
      <c r="S67" s="198">
        <v>2.21</v>
      </c>
      <c r="T67" s="198">
        <v>0</v>
      </c>
      <c r="U67" s="198">
        <v>316.58999999999997</v>
      </c>
      <c r="V67" s="198">
        <v>0</v>
      </c>
      <c r="W67" s="198">
        <v>0</v>
      </c>
      <c r="X67" s="198">
        <v>35.840000000000003</v>
      </c>
      <c r="Y67" s="198">
        <v>0</v>
      </c>
      <c r="Z67" s="198">
        <v>31.57</v>
      </c>
      <c r="AA67" s="198">
        <v>9.57</v>
      </c>
      <c r="AB67" s="198">
        <v>0</v>
      </c>
      <c r="AC67" s="198">
        <v>7.43</v>
      </c>
      <c r="AD67" s="198">
        <v>0</v>
      </c>
      <c r="AE67" s="198">
        <v>0</v>
      </c>
      <c r="AF67" s="198">
        <v>0</v>
      </c>
      <c r="AG67" s="198">
        <v>26.35</v>
      </c>
      <c r="AH67" s="198">
        <v>0</v>
      </c>
      <c r="AI67" s="198">
        <v>0</v>
      </c>
      <c r="AJ67" s="198">
        <v>0</v>
      </c>
      <c r="AK67" s="198">
        <v>35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86.09</v>
      </c>
      <c r="L68" s="198">
        <v>9</v>
      </c>
      <c r="M68" s="198">
        <v>0</v>
      </c>
      <c r="N68" s="198">
        <v>28.7</v>
      </c>
      <c r="O68" s="198">
        <v>48.19</v>
      </c>
      <c r="P68" s="198">
        <v>49.29</v>
      </c>
      <c r="Q68" s="198">
        <v>1.46</v>
      </c>
      <c r="R68" s="198">
        <v>3.21</v>
      </c>
      <c r="S68" s="198">
        <v>2.21</v>
      </c>
      <c r="T68" s="198">
        <v>0</v>
      </c>
      <c r="U68" s="198">
        <v>316.58999999999997</v>
      </c>
      <c r="V68" s="198">
        <v>0</v>
      </c>
      <c r="W68" s="198">
        <v>0</v>
      </c>
      <c r="X68" s="198">
        <v>35.840000000000003</v>
      </c>
      <c r="Y68" s="198">
        <v>0</v>
      </c>
      <c r="Z68" s="198">
        <v>65.75</v>
      </c>
      <c r="AA68" s="198">
        <v>9.57</v>
      </c>
      <c r="AB68" s="198">
        <v>0</v>
      </c>
      <c r="AC68" s="198">
        <v>7.43</v>
      </c>
      <c r="AD68" s="198">
        <v>0</v>
      </c>
      <c r="AE68" s="198">
        <v>0</v>
      </c>
      <c r="AF68" s="198">
        <v>0</v>
      </c>
      <c r="AG68" s="198">
        <v>26.03</v>
      </c>
      <c r="AH68" s="198">
        <v>0</v>
      </c>
      <c r="AI68" s="198">
        <v>0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114.79</v>
      </c>
      <c r="L69" s="198">
        <v>9</v>
      </c>
      <c r="M69" s="198">
        <v>0</v>
      </c>
      <c r="N69" s="198">
        <v>28.7</v>
      </c>
      <c r="O69" s="198">
        <v>48.19</v>
      </c>
      <c r="P69" s="198">
        <v>49.29</v>
      </c>
      <c r="Q69" s="198">
        <v>1.46</v>
      </c>
      <c r="R69" s="198">
        <v>3.21</v>
      </c>
      <c r="S69" s="198">
        <v>2.21</v>
      </c>
      <c r="T69" s="198">
        <v>0</v>
      </c>
      <c r="U69" s="198">
        <v>316.58999999999997</v>
      </c>
      <c r="V69" s="198">
        <v>0</v>
      </c>
      <c r="W69" s="198">
        <v>0</v>
      </c>
      <c r="X69" s="198">
        <v>35.840000000000003</v>
      </c>
      <c r="Y69" s="198">
        <v>0</v>
      </c>
      <c r="Z69" s="198">
        <v>65.75</v>
      </c>
      <c r="AA69" s="198">
        <v>21.92</v>
      </c>
      <c r="AB69" s="198">
        <v>0</v>
      </c>
      <c r="AC69" s="198">
        <v>7.43</v>
      </c>
      <c r="AD69" s="198">
        <v>0</v>
      </c>
      <c r="AE69" s="198">
        <v>0</v>
      </c>
      <c r="AF69" s="198">
        <v>0</v>
      </c>
      <c r="AG69" s="198">
        <v>26.03</v>
      </c>
      <c r="AH69" s="198">
        <v>0</v>
      </c>
      <c r="AI69" s="198">
        <v>0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18.510000000000002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157.87</v>
      </c>
      <c r="L70" s="198">
        <v>20</v>
      </c>
      <c r="M70" s="198">
        <v>0</v>
      </c>
      <c r="N70" s="198">
        <v>28.7</v>
      </c>
      <c r="O70" s="198">
        <v>48.19</v>
      </c>
      <c r="P70" s="198">
        <v>49.29</v>
      </c>
      <c r="Q70" s="198">
        <v>5.3</v>
      </c>
      <c r="R70" s="198">
        <v>10.3</v>
      </c>
      <c r="S70" s="198">
        <v>6.41</v>
      </c>
      <c r="T70" s="198">
        <v>0</v>
      </c>
      <c r="U70" s="198">
        <v>316.58999999999997</v>
      </c>
      <c r="V70" s="198">
        <v>0</v>
      </c>
      <c r="W70" s="198">
        <v>0</v>
      </c>
      <c r="X70" s="198">
        <v>35.840000000000003</v>
      </c>
      <c r="Y70" s="198">
        <v>0</v>
      </c>
      <c r="Z70" s="198">
        <v>65.75</v>
      </c>
      <c r="AA70" s="198">
        <v>21.92</v>
      </c>
      <c r="AB70" s="198">
        <v>0</v>
      </c>
      <c r="AC70" s="198">
        <v>7.43</v>
      </c>
      <c r="AD70" s="198">
        <v>0</v>
      </c>
      <c r="AE70" s="198">
        <v>0</v>
      </c>
      <c r="AF70" s="198">
        <v>0</v>
      </c>
      <c r="AG70" s="198">
        <v>26.03</v>
      </c>
      <c r="AH70" s="198">
        <v>0</v>
      </c>
      <c r="AI70" s="198">
        <v>0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9.69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157.84</v>
      </c>
      <c r="L71" s="198">
        <v>20</v>
      </c>
      <c r="M71" s="198">
        <v>0</v>
      </c>
      <c r="N71" s="198">
        <v>28.7</v>
      </c>
      <c r="O71" s="198">
        <v>48.19</v>
      </c>
      <c r="P71" s="198">
        <v>49.29</v>
      </c>
      <c r="Q71" s="198">
        <v>5.3</v>
      </c>
      <c r="R71" s="198">
        <v>10.3</v>
      </c>
      <c r="S71" s="198">
        <v>6.41</v>
      </c>
      <c r="T71" s="198">
        <v>0</v>
      </c>
      <c r="U71" s="198">
        <v>316.58999999999997</v>
      </c>
      <c r="V71" s="198">
        <v>0</v>
      </c>
      <c r="W71" s="198">
        <v>0</v>
      </c>
      <c r="X71" s="198">
        <v>35.840000000000003</v>
      </c>
      <c r="Y71" s="198">
        <v>0</v>
      </c>
      <c r="Z71" s="198">
        <v>65.75</v>
      </c>
      <c r="AA71" s="198">
        <v>21.92</v>
      </c>
      <c r="AB71" s="198">
        <v>0</v>
      </c>
      <c r="AC71" s="198">
        <v>7.43</v>
      </c>
      <c r="AD71" s="198">
        <v>0</v>
      </c>
      <c r="AE71" s="198">
        <v>0</v>
      </c>
      <c r="AF71" s="198">
        <v>0</v>
      </c>
      <c r="AG71" s="198">
        <v>26.03</v>
      </c>
      <c r="AH71" s="198">
        <v>0</v>
      </c>
      <c r="AI71" s="198">
        <v>0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3.65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157.84</v>
      </c>
      <c r="L72" s="198">
        <v>43</v>
      </c>
      <c r="M72" s="198">
        <v>0</v>
      </c>
      <c r="N72" s="198">
        <v>28.7</v>
      </c>
      <c r="O72" s="198">
        <v>48.19</v>
      </c>
      <c r="P72" s="198">
        <v>49.29</v>
      </c>
      <c r="Q72" s="198">
        <v>5.3</v>
      </c>
      <c r="R72" s="198">
        <v>10.3</v>
      </c>
      <c r="S72" s="198">
        <v>6.41</v>
      </c>
      <c r="T72" s="198">
        <v>0</v>
      </c>
      <c r="U72" s="198">
        <v>316.58999999999997</v>
      </c>
      <c r="V72" s="198">
        <v>0</v>
      </c>
      <c r="W72" s="198">
        <v>0</v>
      </c>
      <c r="X72" s="198">
        <v>35.840000000000003</v>
      </c>
      <c r="Y72" s="198">
        <v>0</v>
      </c>
      <c r="Z72" s="198">
        <v>65.75</v>
      </c>
      <c r="AA72" s="198">
        <v>21.92</v>
      </c>
      <c r="AB72" s="198">
        <v>0</v>
      </c>
      <c r="AC72" s="198">
        <v>7.43</v>
      </c>
      <c r="AD72" s="198">
        <v>0</v>
      </c>
      <c r="AE72" s="198">
        <v>0</v>
      </c>
      <c r="AF72" s="198">
        <v>0</v>
      </c>
      <c r="AG72" s="198">
        <v>26.03</v>
      </c>
      <c r="AH72" s="198">
        <v>0</v>
      </c>
      <c r="AI72" s="198">
        <v>0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0.79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157.84</v>
      </c>
      <c r="L73" s="198">
        <v>43</v>
      </c>
      <c r="M73" s="198">
        <v>0</v>
      </c>
      <c r="N73" s="198">
        <v>28.7</v>
      </c>
      <c r="O73" s="198">
        <v>48.19</v>
      </c>
      <c r="P73" s="198">
        <v>49.29</v>
      </c>
      <c r="Q73" s="198">
        <v>5.3</v>
      </c>
      <c r="R73" s="198">
        <v>10.3</v>
      </c>
      <c r="S73" s="198">
        <v>6.41</v>
      </c>
      <c r="T73" s="198">
        <v>0</v>
      </c>
      <c r="U73" s="198">
        <v>316.58999999999997</v>
      </c>
      <c r="V73" s="198">
        <v>0</v>
      </c>
      <c r="W73" s="198">
        <v>0</v>
      </c>
      <c r="X73" s="198">
        <v>35.840000000000003</v>
      </c>
      <c r="Y73" s="198">
        <v>0</v>
      </c>
      <c r="Z73" s="198">
        <v>65.75</v>
      </c>
      <c r="AA73" s="198">
        <v>21.92</v>
      </c>
      <c r="AB73" s="198">
        <v>0</v>
      </c>
      <c r="AC73" s="198">
        <v>7.43</v>
      </c>
      <c r="AD73" s="198">
        <v>0</v>
      </c>
      <c r="AE73" s="198">
        <v>0</v>
      </c>
      <c r="AF73" s="198">
        <v>0</v>
      </c>
      <c r="AG73" s="198">
        <v>25.39</v>
      </c>
      <c r="AH73" s="198">
        <v>0</v>
      </c>
      <c r="AI73" s="198">
        <v>0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157.84</v>
      </c>
      <c r="L74" s="198">
        <v>43</v>
      </c>
      <c r="M74" s="198">
        <v>0</v>
      </c>
      <c r="N74" s="198">
        <v>28.7</v>
      </c>
      <c r="O74" s="198">
        <v>48.19</v>
      </c>
      <c r="P74" s="198">
        <v>49.29</v>
      </c>
      <c r="Q74" s="198">
        <v>5.3</v>
      </c>
      <c r="R74" s="198">
        <v>10.3</v>
      </c>
      <c r="S74" s="198">
        <v>6.41</v>
      </c>
      <c r="T74" s="198">
        <v>0</v>
      </c>
      <c r="U74" s="198">
        <v>316.58999999999997</v>
      </c>
      <c r="V74" s="198">
        <v>0</v>
      </c>
      <c r="W74" s="198">
        <v>0</v>
      </c>
      <c r="X74" s="198">
        <v>35.840000000000003</v>
      </c>
      <c r="Y74" s="198">
        <v>0</v>
      </c>
      <c r="Z74" s="198">
        <v>65.75</v>
      </c>
      <c r="AA74" s="198">
        <v>21.92</v>
      </c>
      <c r="AB74" s="198">
        <v>0</v>
      </c>
      <c r="AC74" s="198">
        <v>7.43</v>
      </c>
      <c r="AD74" s="198">
        <v>0</v>
      </c>
      <c r="AE74" s="198">
        <v>0</v>
      </c>
      <c r="AF74" s="198">
        <v>0</v>
      </c>
      <c r="AG74" s="198">
        <v>26.35</v>
      </c>
      <c r="AH74" s="198">
        <v>0</v>
      </c>
      <c r="AI74" s="198">
        <v>0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157.84</v>
      </c>
      <c r="L75" s="198">
        <v>43</v>
      </c>
      <c r="M75" s="198">
        <v>0</v>
      </c>
      <c r="N75" s="198">
        <v>28.7</v>
      </c>
      <c r="O75" s="198">
        <v>48.19</v>
      </c>
      <c r="P75" s="198">
        <v>49.29</v>
      </c>
      <c r="Q75" s="198">
        <v>5.3</v>
      </c>
      <c r="R75" s="198">
        <v>10.3</v>
      </c>
      <c r="S75" s="198">
        <v>6.41</v>
      </c>
      <c r="T75" s="198">
        <v>0</v>
      </c>
      <c r="U75" s="198">
        <v>316.58999999999997</v>
      </c>
      <c r="V75" s="198">
        <v>0</v>
      </c>
      <c r="W75" s="198">
        <v>0</v>
      </c>
      <c r="X75" s="198">
        <v>35.840000000000003</v>
      </c>
      <c r="Y75" s="198">
        <v>0</v>
      </c>
      <c r="Z75" s="198">
        <v>65.75</v>
      </c>
      <c r="AA75" s="198">
        <v>21.92</v>
      </c>
      <c r="AB75" s="198">
        <v>0</v>
      </c>
      <c r="AC75" s="198">
        <v>7.43</v>
      </c>
      <c r="AD75" s="198">
        <v>0</v>
      </c>
      <c r="AE75" s="198">
        <v>0</v>
      </c>
      <c r="AF75" s="198">
        <v>0</v>
      </c>
      <c r="AG75" s="198">
        <v>25.71</v>
      </c>
      <c r="AH75" s="198">
        <v>0</v>
      </c>
      <c r="AI75" s="198">
        <v>0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157.84</v>
      </c>
      <c r="L76" s="198">
        <v>43</v>
      </c>
      <c r="M76" s="198">
        <v>0</v>
      </c>
      <c r="N76" s="198">
        <v>28.7</v>
      </c>
      <c r="O76" s="198">
        <v>48.19</v>
      </c>
      <c r="P76" s="198">
        <v>49.29</v>
      </c>
      <c r="Q76" s="198">
        <v>5.3</v>
      </c>
      <c r="R76" s="198">
        <v>10.3</v>
      </c>
      <c r="S76" s="198">
        <v>6.41</v>
      </c>
      <c r="T76" s="198">
        <v>0</v>
      </c>
      <c r="U76" s="198">
        <v>316.58999999999997</v>
      </c>
      <c r="V76" s="198">
        <v>0</v>
      </c>
      <c r="W76" s="198">
        <v>0</v>
      </c>
      <c r="X76" s="198">
        <v>35.840000000000003</v>
      </c>
      <c r="Y76" s="198">
        <v>0</v>
      </c>
      <c r="Z76" s="198">
        <v>65.75</v>
      </c>
      <c r="AA76" s="198">
        <v>21.92</v>
      </c>
      <c r="AB76" s="198">
        <v>0</v>
      </c>
      <c r="AC76" s="198">
        <v>7.43</v>
      </c>
      <c r="AD76" s="198">
        <v>0</v>
      </c>
      <c r="AE76" s="198">
        <v>0</v>
      </c>
      <c r="AF76" s="198">
        <v>0</v>
      </c>
      <c r="AG76" s="198">
        <v>25.71</v>
      </c>
      <c r="AH76" s="198">
        <v>0</v>
      </c>
      <c r="AI76" s="198">
        <v>0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157.84</v>
      </c>
      <c r="L77" s="198">
        <v>43</v>
      </c>
      <c r="M77" s="198">
        <v>0</v>
      </c>
      <c r="N77" s="198">
        <v>28.7</v>
      </c>
      <c r="O77" s="198">
        <v>48.19</v>
      </c>
      <c r="P77" s="198">
        <v>49.29</v>
      </c>
      <c r="Q77" s="198">
        <v>5.3</v>
      </c>
      <c r="R77" s="198">
        <v>10.3</v>
      </c>
      <c r="S77" s="198">
        <v>6.41</v>
      </c>
      <c r="T77" s="198">
        <v>0</v>
      </c>
      <c r="U77" s="198">
        <v>316.58999999999997</v>
      </c>
      <c r="V77" s="198">
        <v>0</v>
      </c>
      <c r="W77" s="198">
        <v>0</v>
      </c>
      <c r="X77" s="198">
        <v>35.840000000000003</v>
      </c>
      <c r="Y77" s="198">
        <v>0</v>
      </c>
      <c r="Z77" s="198">
        <v>65.75</v>
      </c>
      <c r="AA77" s="198">
        <v>21.92</v>
      </c>
      <c r="AB77" s="198">
        <v>0</v>
      </c>
      <c r="AC77" s="198">
        <v>7.43</v>
      </c>
      <c r="AD77" s="198">
        <v>0</v>
      </c>
      <c r="AE77" s="198">
        <v>0</v>
      </c>
      <c r="AF77" s="198">
        <v>0</v>
      </c>
      <c r="AG77" s="198">
        <v>25.71</v>
      </c>
      <c r="AH77" s="198">
        <v>0</v>
      </c>
      <c r="AI77" s="198">
        <v>0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157.84</v>
      </c>
      <c r="L78" s="198">
        <v>43</v>
      </c>
      <c r="M78" s="198">
        <v>0</v>
      </c>
      <c r="N78" s="198">
        <v>28.7</v>
      </c>
      <c r="O78" s="198">
        <v>48.19</v>
      </c>
      <c r="P78" s="198">
        <v>49.29</v>
      </c>
      <c r="Q78" s="198">
        <v>5.3</v>
      </c>
      <c r="R78" s="198">
        <v>10.3</v>
      </c>
      <c r="S78" s="198">
        <v>6.41</v>
      </c>
      <c r="T78" s="198">
        <v>0</v>
      </c>
      <c r="U78" s="198">
        <v>316.58999999999997</v>
      </c>
      <c r="V78" s="198">
        <v>0</v>
      </c>
      <c r="W78" s="198">
        <v>0</v>
      </c>
      <c r="X78" s="198">
        <v>35.840000000000003</v>
      </c>
      <c r="Y78" s="198">
        <v>0</v>
      </c>
      <c r="Z78" s="198">
        <v>65.75</v>
      </c>
      <c r="AA78" s="198">
        <v>21.92</v>
      </c>
      <c r="AB78" s="198">
        <v>0</v>
      </c>
      <c r="AC78" s="198">
        <v>7.43</v>
      </c>
      <c r="AD78" s="198">
        <v>0</v>
      </c>
      <c r="AE78" s="198">
        <v>0</v>
      </c>
      <c r="AF78" s="198">
        <v>0</v>
      </c>
      <c r="AG78" s="198">
        <v>25.71</v>
      </c>
      <c r="AH78" s="198">
        <v>0</v>
      </c>
      <c r="AI78" s="198">
        <v>0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157.84</v>
      </c>
      <c r="L79" s="198">
        <v>43</v>
      </c>
      <c r="M79" s="198">
        <v>0</v>
      </c>
      <c r="N79" s="198">
        <v>28.7</v>
      </c>
      <c r="O79" s="198">
        <v>48.19</v>
      </c>
      <c r="P79" s="198">
        <v>49.29</v>
      </c>
      <c r="Q79" s="198">
        <v>5.3</v>
      </c>
      <c r="R79" s="198">
        <v>10.3</v>
      </c>
      <c r="S79" s="198">
        <v>6.41</v>
      </c>
      <c r="T79" s="198">
        <v>0</v>
      </c>
      <c r="U79" s="198">
        <v>316.58999999999997</v>
      </c>
      <c r="V79" s="198">
        <v>0</v>
      </c>
      <c r="W79" s="198">
        <v>0</v>
      </c>
      <c r="X79" s="198">
        <v>35.840000000000003</v>
      </c>
      <c r="Y79" s="198">
        <v>0</v>
      </c>
      <c r="Z79" s="198">
        <v>65.75</v>
      </c>
      <c r="AA79" s="198">
        <v>21.92</v>
      </c>
      <c r="AB79" s="198">
        <v>0</v>
      </c>
      <c r="AC79" s="198">
        <v>7.43</v>
      </c>
      <c r="AD79" s="198">
        <v>0</v>
      </c>
      <c r="AE79" s="198">
        <v>0</v>
      </c>
      <c r="AF79" s="198">
        <v>0</v>
      </c>
      <c r="AG79" s="198">
        <v>25.71</v>
      </c>
      <c r="AH79" s="198">
        <v>0</v>
      </c>
      <c r="AI79" s="198">
        <v>0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157.84</v>
      </c>
      <c r="L80" s="198">
        <v>43</v>
      </c>
      <c r="M80" s="198">
        <v>0</v>
      </c>
      <c r="N80" s="198">
        <v>28.7</v>
      </c>
      <c r="O80" s="198">
        <v>48.19</v>
      </c>
      <c r="P80" s="198">
        <v>49.29</v>
      </c>
      <c r="Q80" s="198">
        <v>5.3</v>
      </c>
      <c r="R80" s="198">
        <v>10.3</v>
      </c>
      <c r="S80" s="198">
        <v>6.41</v>
      </c>
      <c r="T80" s="198">
        <v>0</v>
      </c>
      <c r="U80" s="198">
        <v>316.58999999999997</v>
      </c>
      <c r="V80" s="198">
        <v>0</v>
      </c>
      <c r="W80" s="198">
        <v>0</v>
      </c>
      <c r="X80" s="198">
        <v>35.840000000000003</v>
      </c>
      <c r="Y80" s="198">
        <v>0</v>
      </c>
      <c r="Z80" s="198">
        <v>65.75</v>
      </c>
      <c r="AA80" s="198">
        <v>21.92</v>
      </c>
      <c r="AB80" s="198">
        <v>0</v>
      </c>
      <c r="AC80" s="198">
        <v>7.43</v>
      </c>
      <c r="AD80" s="198">
        <v>0</v>
      </c>
      <c r="AE80" s="198">
        <v>0</v>
      </c>
      <c r="AF80" s="198">
        <v>0</v>
      </c>
      <c r="AG80" s="198">
        <v>25.71</v>
      </c>
      <c r="AH80" s="198">
        <v>0</v>
      </c>
      <c r="AI80" s="198">
        <v>0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157.84</v>
      </c>
      <c r="L81" s="198">
        <v>43</v>
      </c>
      <c r="M81" s="198">
        <v>0</v>
      </c>
      <c r="N81" s="198">
        <v>28.7</v>
      </c>
      <c r="O81" s="198">
        <v>48.19</v>
      </c>
      <c r="P81" s="198">
        <v>49.29</v>
      </c>
      <c r="Q81" s="198">
        <v>5.3</v>
      </c>
      <c r="R81" s="198">
        <v>10.3</v>
      </c>
      <c r="S81" s="198">
        <v>6.41</v>
      </c>
      <c r="T81" s="198">
        <v>0</v>
      </c>
      <c r="U81" s="198">
        <v>316.58999999999997</v>
      </c>
      <c r="V81" s="198">
        <v>0</v>
      </c>
      <c r="W81" s="198">
        <v>0</v>
      </c>
      <c r="X81" s="198">
        <v>35.840000000000003</v>
      </c>
      <c r="Y81" s="198">
        <v>0</v>
      </c>
      <c r="Z81" s="198">
        <v>65.75</v>
      </c>
      <c r="AA81" s="198">
        <v>21.92</v>
      </c>
      <c r="AB81" s="198">
        <v>0</v>
      </c>
      <c r="AC81" s="198">
        <v>7.43</v>
      </c>
      <c r="AD81" s="198">
        <v>0</v>
      </c>
      <c r="AE81" s="198">
        <v>0</v>
      </c>
      <c r="AF81" s="198">
        <v>0</v>
      </c>
      <c r="AG81" s="198">
        <v>25.39</v>
      </c>
      <c r="AH81" s="198">
        <v>0</v>
      </c>
      <c r="AI81" s="198">
        <v>0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157.84</v>
      </c>
      <c r="L82" s="198">
        <v>43</v>
      </c>
      <c r="M82" s="198">
        <v>0</v>
      </c>
      <c r="N82" s="198">
        <v>28.7</v>
      </c>
      <c r="O82" s="198">
        <v>48.19</v>
      </c>
      <c r="P82" s="198">
        <v>49.29</v>
      </c>
      <c r="Q82" s="198">
        <v>5.3</v>
      </c>
      <c r="R82" s="198">
        <v>10.3</v>
      </c>
      <c r="S82" s="198">
        <v>6.41</v>
      </c>
      <c r="T82" s="198">
        <v>0</v>
      </c>
      <c r="U82" s="198">
        <v>316.58999999999997</v>
      </c>
      <c r="V82" s="198">
        <v>0</v>
      </c>
      <c r="W82" s="198">
        <v>0</v>
      </c>
      <c r="X82" s="198">
        <v>35.840000000000003</v>
      </c>
      <c r="Y82" s="198">
        <v>0</v>
      </c>
      <c r="Z82" s="198">
        <v>65.75</v>
      </c>
      <c r="AA82" s="198">
        <v>21.92</v>
      </c>
      <c r="AB82" s="198">
        <v>0</v>
      </c>
      <c r="AC82" s="198">
        <v>7.43</v>
      </c>
      <c r="AD82" s="198">
        <v>0</v>
      </c>
      <c r="AE82" s="198">
        <v>0</v>
      </c>
      <c r="AF82" s="198">
        <v>0</v>
      </c>
      <c r="AG82" s="198">
        <v>26.03</v>
      </c>
      <c r="AH82" s="198">
        <v>0</v>
      </c>
      <c r="AI82" s="198">
        <v>0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157.84</v>
      </c>
      <c r="L83" s="198">
        <v>43</v>
      </c>
      <c r="M83" s="198">
        <v>0</v>
      </c>
      <c r="N83" s="198">
        <v>28.7</v>
      </c>
      <c r="O83" s="198">
        <v>48.19</v>
      </c>
      <c r="P83" s="198">
        <v>49.29</v>
      </c>
      <c r="Q83" s="198">
        <v>5.3</v>
      </c>
      <c r="R83" s="198">
        <v>10.3</v>
      </c>
      <c r="S83" s="198">
        <v>6.41</v>
      </c>
      <c r="T83" s="198">
        <v>0</v>
      </c>
      <c r="U83" s="198">
        <v>316.58999999999997</v>
      </c>
      <c r="V83" s="198">
        <v>0</v>
      </c>
      <c r="W83" s="198">
        <v>0</v>
      </c>
      <c r="X83" s="198">
        <v>35.840000000000003</v>
      </c>
      <c r="Y83" s="198">
        <v>0</v>
      </c>
      <c r="Z83" s="198">
        <v>65.75</v>
      </c>
      <c r="AA83" s="198">
        <v>21.92</v>
      </c>
      <c r="AB83" s="198">
        <v>0</v>
      </c>
      <c r="AC83" s="198">
        <v>7.43</v>
      </c>
      <c r="AD83" s="198">
        <v>0</v>
      </c>
      <c r="AE83" s="198">
        <v>0</v>
      </c>
      <c r="AF83" s="198">
        <v>0</v>
      </c>
      <c r="AG83" s="198">
        <v>25.71</v>
      </c>
      <c r="AH83" s="198">
        <v>0</v>
      </c>
      <c r="AI83" s="198">
        <v>0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157.84</v>
      </c>
      <c r="L84" s="198">
        <v>43</v>
      </c>
      <c r="M84" s="198">
        <v>0</v>
      </c>
      <c r="N84" s="198">
        <v>28.7</v>
      </c>
      <c r="O84" s="198">
        <v>48.19</v>
      </c>
      <c r="P84" s="198">
        <v>49.29</v>
      </c>
      <c r="Q84" s="198">
        <v>5.3</v>
      </c>
      <c r="R84" s="198">
        <v>10.3</v>
      </c>
      <c r="S84" s="198">
        <v>6.41</v>
      </c>
      <c r="T84" s="198">
        <v>0</v>
      </c>
      <c r="U84" s="198">
        <v>316.58999999999997</v>
      </c>
      <c r="V84" s="198">
        <v>0</v>
      </c>
      <c r="W84" s="198">
        <v>0</v>
      </c>
      <c r="X84" s="198">
        <v>35.840000000000003</v>
      </c>
      <c r="Y84" s="198">
        <v>0</v>
      </c>
      <c r="Z84" s="198">
        <v>65.75</v>
      </c>
      <c r="AA84" s="198">
        <v>21.92</v>
      </c>
      <c r="AB84" s="198">
        <v>0</v>
      </c>
      <c r="AC84" s="198">
        <v>7.43</v>
      </c>
      <c r="AD84" s="198">
        <v>0</v>
      </c>
      <c r="AE84" s="198">
        <v>0</v>
      </c>
      <c r="AF84" s="198">
        <v>0</v>
      </c>
      <c r="AG84" s="198">
        <v>25.71</v>
      </c>
      <c r="AH84" s="198">
        <v>0</v>
      </c>
      <c r="AI84" s="198">
        <v>0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76.53</v>
      </c>
      <c r="L85" s="198">
        <v>9</v>
      </c>
      <c r="M85" s="198">
        <v>0</v>
      </c>
      <c r="N85" s="198">
        <v>28.7</v>
      </c>
      <c r="O85" s="198">
        <v>48.19</v>
      </c>
      <c r="P85" s="198">
        <v>49.29</v>
      </c>
      <c r="Q85" s="198">
        <v>0</v>
      </c>
      <c r="R85" s="198">
        <v>0</v>
      </c>
      <c r="S85" s="198">
        <v>0</v>
      </c>
      <c r="T85" s="198">
        <v>0</v>
      </c>
      <c r="U85" s="198">
        <v>316.58999999999997</v>
      </c>
      <c r="V85" s="198">
        <v>0</v>
      </c>
      <c r="W85" s="198">
        <v>0</v>
      </c>
      <c r="X85" s="198">
        <v>35.840000000000003</v>
      </c>
      <c r="Y85" s="198">
        <v>0</v>
      </c>
      <c r="Z85" s="198">
        <v>65.75</v>
      </c>
      <c r="AA85" s="198">
        <v>21.92</v>
      </c>
      <c r="AB85" s="198">
        <v>0</v>
      </c>
      <c r="AC85" s="198">
        <v>7.43</v>
      </c>
      <c r="AD85" s="198">
        <v>0</v>
      </c>
      <c r="AE85" s="198">
        <v>0</v>
      </c>
      <c r="AF85" s="198">
        <v>0</v>
      </c>
      <c r="AG85" s="198">
        <v>25.71</v>
      </c>
      <c r="AH85" s="198">
        <v>0</v>
      </c>
      <c r="AI85" s="198">
        <v>0</v>
      </c>
      <c r="AJ85" s="198">
        <v>0</v>
      </c>
      <c r="AK85" s="198">
        <v>49.63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76.53</v>
      </c>
      <c r="L86" s="198">
        <v>9</v>
      </c>
      <c r="M86" s="198">
        <v>0</v>
      </c>
      <c r="N86" s="198">
        <v>28.7</v>
      </c>
      <c r="O86" s="198">
        <v>48.19</v>
      </c>
      <c r="P86" s="198">
        <v>49.29</v>
      </c>
      <c r="Q86" s="198">
        <v>0</v>
      </c>
      <c r="R86" s="198">
        <v>0</v>
      </c>
      <c r="S86" s="198">
        <v>0</v>
      </c>
      <c r="T86" s="198">
        <v>0</v>
      </c>
      <c r="U86" s="198">
        <v>316.58999999999997</v>
      </c>
      <c r="V86" s="198">
        <v>0</v>
      </c>
      <c r="W86" s="198">
        <v>0</v>
      </c>
      <c r="X86" s="198">
        <v>35.840000000000003</v>
      </c>
      <c r="Y86" s="198">
        <v>0</v>
      </c>
      <c r="Z86" s="198">
        <v>65.75</v>
      </c>
      <c r="AA86" s="198">
        <v>18.27</v>
      </c>
      <c r="AB86" s="198">
        <v>0</v>
      </c>
      <c r="AC86" s="198">
        <v>7.43</v>
      </c>
      <c r="AD86" s="198">
        <v>0</v>
      </c>
      <c r="AE86" s="198">
        <v>0</v>
      </c>
      <c r="AF86" s="198">
        <v>0</v>
      </c>
      <c r="AG86" s="198">
        <v>25.71</v>
      </c>
      <c r="AH86" s="198">
        <v>0</v>
      </c>
      <c r="AI86" s="198">
        <v>0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124.36</v>
      </c>
      <c r="L87" s="198">
        <v>9</v>
      </c>
      <c r="M87" s="198">
        <v>0</v>
      </c>
      <c r="N87" s="198">
        <v>28.7</v>
      </c>
      <c r="O87" s="198">
        <v>48.19</v>
      </c>
      <c r="P87" s="198">
        <v>49.29</v>
      </c>
      <c r="Q87" s="198">
        <v>0</v>
      </c>
      <c r="R87" s="198">
        <v>0</v>
      </c>
      <c r="S87" s="198">
        <v>0</v>
      </c>
      <c r="T87" s="198">
        <v>0</v>
      </c>
      <c r="U87" s="198">
        <v>316.58999999999997</v>
      </c>
      <c r="V87" s="198">
        <v>0</v>
      </c>
      <c r="W87" s="198">
        <v>0</v>
      </c>
      <c r="X87" s="198">
        <v>35.840000000000003</v>
      </c>
      <c r="Y87" s="198">
        <v>0</v>
      </c>
      <c r="Z87" s="198">
        <v>65.75</v>
      </c>
      <c r="AA87" s="198">
        <v>21.92</v>
      </c>
      <c r="AB87" s="198">
        <v>0</v>
      </c>
      <c r="AC87" s="198">
        <v>7.43</v>
      </c>
      <c r="AD87" s="198">
        <v>0</v>
      </c>
      <c r="AE87" s="198">
        <v>0</v>
      </c>
      <c r="AF87" s="198">
        <v>0</v>
      </c>
      <c r="AG87" s="198">
        <v>25.39</v>
      </c>
      <c r="AH87" s="198">
        <v>0</v>
      </c>
      <c r="AI87" s="198">
        <v>0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76.53</v>
      </c>
      <c r="L88" s="198">
        <v>9</v>
      </c>
      <c r="M88" s="198">
        <v>0</v>
      </c>
      <c r="N88" s="198">
        <v>28.7</v>
      </c>
      <c r="O88" s="198">
        <v>48.19</v>
      </c>
      <c r="P88" s="198">
        <v>49.29</v>
      </c>
      <c r="Q88" s="198">
        <v>0</v>
      </c>
      <c r="R88" s="198">
        <v>0</v>
      </c>
      <c r="S88" s="198">
        <v>0</v>
      </c>
      <c r="T88" s="198">
        <v>0</v>
      </c>
      <c r="U88" s="198">
        <v>316.58999999999997</v>
      </c>
      <c r="V88" s="198">
        <v>0</v>
      </c>
      <c r="W88" s="198">
        <v>0</v>
      </c>
      <c r="X88" s="198">
        <v>35.840000000000003</v>
      </c>
      <c r="Y88" s="198">
        <v>0</v>
      </c>
      <c r="Z88" s="198">
        <v>65.75</v>
      </c>
      <c r="AA88" s="198">
        <v>21.92</v>
      </c>
      <c r="AB88" s="198">
        <v>0</v>
      </c>
      <c r="AC88" s="198">
        <v>7.43</v>
      </c>
      <c r="AD88" s="198">
        <v>0</v>
      </c>
      <c r="AE88" s="198">
        <v>0</v>
      </c>
      <c r="AF88" s="198">
        <v>0</v>
      </c>
      <c r="AG88" s="198">
        <v>25.39</v>
      </c>
      <c r="AH88" s="198">
        <v>0</v>
      </c>
      <c r="AI88" s="198">
        <v>0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86.09</v>
      </c>
      <c r="L89" s="198">
        <v>9</v>
      </c>
      <c r="M89" s="198">
        <v>0</v>
      </c>
      <c r="N89" s="198">
        <v>28.7</v>
      </c>
      <c r="O89" s="198">
        <v>48.19</v>
      </c>
      <c r="P89" s="198">
        <v>49.29</v>
      </c>
      <c r="Q89" s="198">
        <v>0</v>
      </c>
      <c r="R89" s="198">
        <v>0.1</v>
      </c>
      <c r="S89" s="198">
        <v>0.91</v>
      </c>
      <c r="T89" s="198">
        <v>0</v>
      </c>
      <c r="U89" s="198">
        <v>316.58999999999997</v>
      </c>
      <c r="V89" s="198">
        <v>0</v>
      </c>
      <c r="W89" s="198">
        <v>0</v>
      </c>
      <c r="X89" s="198">
        <v>35.840000000000003</v>
      </c>
      <c r="Y89" s="198">
        <v>0</v>
      </c>
      <c r="Z89" s="198">
        <v>65.75</v>
      </c>
      <c r="AA89" s="198">
        <v>21.92</v>
      </c>
      <c r="AB89" s="198">
        <v>0</v>
      </c>
      <c r="AC89" s="198">
        <v>7.43</v>
      </c>
      <c r="AD89" s="198">
        <v>0</v>
      </c>
      <c r="AE89" s="198">
        <v>0</v>
      </c>
      <c r="AF89" s="198">
        <v>0</v>
      </c>
      <c r="AG89" s="198">
        <v>25.39</v>
      </c>
      <c r="AH89" s="198">
        <v>0</v>
      </c>
      <c r="AI89" s="198">
        <v>0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71.75</v>
      </c>
      <c r="L90" s="198">
        <v>9</v>
      </c>
      <c r="M90" s="198">
        <v>0</v>
      </c>
      <c r="N90" s="198">
        <v>28.7</v>
      </c>
      <c r="O90" s="198">
        <v>48.19</v>
      </c>
      <c r="P90" s="198">
        <v>49.29</v>
      </c>
      <c r="Q90" s="198">
        <v>0</v>
      </c>
      <c r="R90" s="198">
        <v>0.1</v>
      </c>
      <c r="S90" s="198">
        <v>0.11</v>
      </c>
      <c r="T90" s="198">
        <v>0</v>
      </c>
      <c r="U90" s="198">
        <v>316.58999999999997</v>
      </c>
      <c r="V90" s="198">
        <v>0</v>
      </c>
      <c r="W90" s="198">
        <v>0</v>
      </c>
      <c r="X90" s="198">
        <v>35.840000000000003</v>
      </c>
      <c r="Y90" s="198">
        <v>0</v>
      </c>
      <c r="Z90" s="198">
        <v>65.75</v>
      </c>
      <c r="AA90" s="198">
        <v>9.57</v>
      </c>
      <c r="AB90" s="198">
        <v>0</v>
      </c>
      <c r="AC90" s="198">
        <v>7.43</v>
      </c>
      <c r="AD90" s="198">
        <v>0</v>
      </c>
      <c r="AE90" s="198">
        <v>0</v>
      </c>
      <c r="AF90" s="198">
        <v>0</v>
      </c>
      <c r="AG90" s="198">
        <v>25.39</v>
      </c>
      <c r="AH90" s="198">
        <v>0</v>
      </c>
      <c r="AI90" s="198">
        <v>0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81.31</v>
      </c>
      <c r="L91" s="198">
        <v>9</v>
      </c>
      <c r="M91" s="198">
        <v>0</v>
      </c>
      <c r="N91" s="198">
        <v>28.7</v>
      </c>
      <c r="O91" s="198">
        <v>48.19</v>
      </c>
      <c r="P91" s="198">
        <v>49.29</v>
      </c>
      <c r="Q91" s="198">
        <v>0</v>
      </c>
      <c r="R91" s="198">
        <v>0.73</v>
      </c>
      <c r="S91" s="198">
        <v>0.66</v>
      </c>
      <c r="T91" s="198">
        <v>0</v>
      </c>
      <c r="U91" s="198">
        <v>316.58999999999997</v>
      </c>
      <c r="V91" s="198">
        <v>0</v>
      </c>
      <c r="W91" s="198">
        <v>0</v>
      </c>
      <c r="X91" s="198">
        <v>35.840000000000003</v>
      </c>
      <c r="Y91" s="198">
        <v>0</v>
      </c>
      <c r="Z91" s="198">
        <v>65.75</v>
      </c>
      <c r="AA91" s="198">
        <v>9.57</v>
      </c>
      <c r="AB91" s="198">
        <v>0</v>
      </c>
      <c r="AC91" s="198">
        <v>7.43</v>
      </c>
      <c r="AD91" s="198">
        <v>0</v>
      </c>
      <c r="AE91" s="198">
        <v>0</v>
      </c>
      <c r="AF91" s="198">
        <v>0</v>
      </c>
      <c r="AG91" s="198">
        <v>25.39</v>
      </c>
      <c r="AH91" s="198">
        <v>0</v>
      </c>
      <c r="AI91" s="198">
        <v>0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81.31</v>
      </c>
      <c r="L92" s="198">
        <v>9</v>
      </c>
      <c r="M92" s="198">
        <v>0</v>
      </c>
      <c r="N92" s="198">
        <v>28.7</v>
      </c>
      <c r="O92" s="198">
        <v>48.19</v>
      </c>
      <c r="P92" s="198">
        <v>49.29</v>
      </c>
      <c r="Q92" s="198">
        <v>0</v>
      </c>
      <c r="R92" s="198">
        <v>0.73</v>
      </c>
      <c r="S92" s="198">
        <v>0.66</v>
      </c>
      <c r="T92" s="198">
        <v>0</v>
      </c>
      <c r="U92" s="198">
        <v>316.58999999999997</v>
      </c>
      <c r="V92" s="198">
        <v>0</v>
      </c>
      <c r="W92" s="198">
        <v>0</v>
      </c>
      <c r="X92" s="198">
        <v>35.840000000000003</v>
      </c>
      <c r="Y92" s="198">
        <v>0</v>
      </c>
      <c r="Z92" s="198">
        <v>65.75</v>
      </c>
      <c r="AA92" s="198">
        <v>9.57</v>
      </c>
      <c r="AB92" s="198">
        <v>0</v>
      </c>
      <c r="AC92" s="198">
        <v>7.78</v>
      </c>
      <c r="AD92" s="198">
        <v>0</v>
      </c>
      <c r="AE92" s="198">
        <v>0</v>
      </c>
      <c r="AF92" s="198">
        <v>0</v>
      </c>
      <c r="AG92" s="198">
        <v>25.39</v>
      </c>
      <c r="AH92" s="198">
        <v>0</v>
      </c>
      <c r="AI92" s="198">
        <v>0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81.31</v>
      </c>
      <c r="L93" s="198">
        <v>9</v>
      </c>
      <c r="M93" s="198">
        <v>0</v>
      </c>
      <c r="N93" s="198">
        <v>28.7</v>
      </c>
      <c r="O93" s="198">
        <v>48.19</v>
      </c>
      <c r="P93" s="198">
        <v>49.29</v>
      </c>
      <c r="Q93" s="198">
        <v>0</v>
      </c>
      <c r="R93" s="198">
        <v>0.32</v>
      </c>
      <c r="S93" s="198">
        <v>0.65</v>
      </c>
      <c r="T93" s="198">
        <v>0</v>
      </c>
      <c r="U93" s="198">
        <v>316.58999999999997</v>
      </c>
      <c r="V93" s="198">
        <v>0</v>
      </c>
      <c r="W93" s="198">
        <v>0</v>
      </c>
      <c r="X93" s="198">
        <v>35.840000000000003</v>
      </c>
      <c r="Y93" s="198">
        <v>0</v>
      </c>
      <c r="Z93" s="198">
        <v>47.58</v>
      </c>
      <c r="AA93" s="198">
        <v>9.57</v>
      </c>
      <c r="AB93" s="198">
        <v>0</v>
      </c>
      <c r="AC93" s="198">
        <v>7.78</v>
      </c>
      <c r="AD93" s="198">
        <v>0</v>
      </c>
      <c r="AE93" s="198">
        <v>0</v>
      </c>
      <c r="AF93" s="198">
        <v>0</v>
      </c>
      <c r="AG93" s="198">
        <v>26.19</v>
      </c>
      <c r="AH93" s="198">
        <v>0</v>
      </c>
      <c r="AI93" s="198">
        <v>0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81.31</v>
      </c>
      <c r="L94" s="198">
        <v>9</v>
      </c>
      <c r="M94" s="198">
        <v>0</v>
      </c>
      <c r="N94" s="198">
        <v>28.7</v>
      </c>
      <c r="O94" s="198">
        <v>48.19</v>
      </c>
      <c r="P94" s="198">
        <v>49.29</v>
      </c>
      <c r="Q94" s="198">
        <v>0.28000000000000003</v>
      </c>
      <c r="R94" s="198">
        <v>2.0699999999999998</v>
      </c>
      <c r="S94" s="198">
        <v>3.09</v>
      </c>
      <c r="T94" s="198">
        <v>0</v>
      </c>
      <c r="U94" s="198">
        <v>316.58999999999997</v>
      </c>
      <c r="V94" s="198">
        <v>0</v>
      </c>
      <c r="W94" s="198">
        <v>0</v>
      </c>
      <c r="X94" s="198">
        <v>35.840000000000003</v>
      </c>
      <c r="Y94" s="198">
        <v>0</v>
      </c>
      <c r="Z94" s="198">
        <v>47.58</v>
      </c>
      <c r="AA94" s="198">
        <v>9.57</v>
      </c>
      <c r="AB94" s="198">
        <v>0</v>
      </c>
      <c r="AC94" s="198">
        <v>7.78</v>
      </c>
      <c r="AD94" s="198">
        <v>0</v>
      </c>
      <c r="AE94" s="198">
        <v>0</v>
      </c>
      <c r="AF94" s="198">
        <v>0</v>
      </c>
      <c r="AG94" s="198">
        <v>22</v>
      </c>
      <c r="AH94" s="198">
        <v>0</v>
      </c>
      <c r="AI94" s="198">
        <v>0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95.66</v>
      </c>
      <c r="L95" s="198">
        <v>9</v>
      </c>
      <c r="M95" s="198">
        <v>0</v>
      </c>
      <c r="N95" s="198">
        <v>28.7</v>
      </c>
      <c r="O95" s="198">
        <v>48.19</v>
      </c>
      <c r="P95" s="198">
        <v>49.29</v>
      </c>
      <c r="Q95" s="198">
        <v>0.23</v>
      </c>
      <c r="R95" s="198">
        <v>1.05</v>
      </c>
      <c r="S95" s="198">
        <v>1.01</v>
      </c>
      <c r="T95" s="198">
        <v>0</v>
      </c>
      <c r="U95" s="198">
        <v>316.58999999999997</v>
      </c>
      <c r="V95" s="198">
        <v>0</v>
      </c>
      <c r="W95" s="198">
        <v>0</v>
      </c>
      <c r="X95" s="198">
        <v>35.840000000000003</v>
      </c>
      <c r="Y95" s="198">
        <v>0</v>
      </c>
      <c r="Z95" s="198">
        <v>47.58</v>
      </c>
      <c r="AA95" s="198">
        <v>9.57</v>
      </c>
      <c r="AB95" s="198">
        <v>0</v>
      </c>
      <c r="AC95" s="198">
        <v>7.78</v>
      </c>
      <c r="AD95" s="198">
        <v>0</v>
      </c>
      <c r="AE95" s="198">
        <v>0</v>
      </c>
      <c r="AF95" s="198">
        <v>0</v>
      </c>
      <c r="AG95" s="198">
        <v>25.39</v>
      </c>
      <c r="AH95" s="198">
        <v>0</v>
      </c>
      <c r="AI95" s="198">
        <v>0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95.66</v>
      </c>
      <c r="L96" s="198">
        <v>10.52</v>
      </c>
      <c r="M96" s="198">
        <v>0</v>
      </c>
      <c r="N96" s="198">
        <v>28.7</v>
      </c>
      <c r="O96" s="198">
        <v>48.19</v>
      </c>
      <c r="P96" s="198">
        <v>49.29</v>
      </c>
      <c r="Q96" s="198">
        <v>0.23</v>
      </c>
      <c r="R96" s="198">
        <v>1.33</v>
      </c>
      <c r="S96" s="198">
        <v>1.01</v>
      </c>
      <c r="T96" s="198">
        <v>0</v>
      </c>
      <c r="U96" s="198">
        <v>316.58999999999997</v>
      </c>
      <c r="V96" s="198">
        <v>0</v>
      </c>
      <c r="W96" s="198">
        <v>0</v>
      </c>
      <c r="X96" s="198">
        <v>35.840000000000003</v>
      </c>
      <c r="Y96" s="198">
        <v>0</v>
      </c>
      <c r="Z96" s="198">
        <v>47.58</v>
      </c>
      <c r="AA96" s="198">
        <v>9.57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25.39</v>
      </c>
      <c r="AH96" s="198">
        <v>0</v>
      </c>
      <c r="AI96" s="198">
        <v>0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95.82</v>
      </c>
      <c r="L97" s="198">
        <v>10.52</v>
      </c>
      <c r="M97" s="198">
        <v>0</v>
      </c>
      <c r="N97" s="198">
        <v>28.7</v>
      </c>
      <c r="O97" s="198">
        <v>48.19</v>
      </c>
      <c r="P97" s="198">
        <v>49.29</v>
      </c>
      <c r="Q97" s="198">
        <v>0.32</v>
      </c>
      <c r="R97" s="198">
        <v>5.13</v>
      </c>
      <c r="S97" s="198">
        <v>3.26</v>
      </c>
      <c r="T97" s="198">
        <v>0</v>
      </c>
      <c r="U97" s="198">
        <v>316.58999999999997</v>
      </c>
      <c r="V97" s="198">
        <v>0</v>
      </c>
      <c r="W97" s="198">
        <v>0</v>
      </c>
      <c r="X97" s="198">
        <v>35.840000000000003</v>
      </c>
      <c r="Y97" s="198">
        <v>0</v>
      </c>
      <c r="Z97" s="198">
        <v>47.58</v>
      </c>
      <c r="AA97" s="198">
        <v>9.57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25.39</v>
      </c>
      <c r="AH97" s="198">
        <v>0</v>
      </c>
      <c r="AI97" s="198">
        <v>0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95.82</v>
      </c>
      <c r="L98" s="198">
        <v>10.52</v>
      </c>
      <c r="M98" s="198">
        <v>0</v>
      </c>
      <c r="N98" s="198">
        <v>28.7</v>
      </c>
      <c r="O98" s="198">
        <v>48.19</v>
      </c>
      <c r="P98" s="198">
        <v>49.29</v>
      </c>
      <c r="Q98" s="198">
        <v>0.32</v>
      </c>
      <c r="R98" s="198">
        <v>5.13</v>
      </c>
      <c r="S98" s="198">
        <v>3.26</v>
      </c>
      <c r="T98" s="198">
        <v>0</v>
      </c>
      <c r="U98" s="198">
        <v>316.58999999999997</v>
      </c>
      <c r="V98" s="198">
        <v>0</v>
      </c>
      <c r="W98" s="198">
        <v>0</v>
      </c>
      <c r="X98" s="198">
        <v>35.85</v>
      </c>
      <c r="Y98" s="198">
        <v>0</v>
      </c>
      <c r="Z98" s="198">
        <v>47.58</v>
      </c>
      <c r="AA98" s="198">
        <v>9.57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25.39</v>
      </c>
      <c r="AH98" s="198">
        <v>0</v>
      </c>
      <c r="AI98" s="198">
        <v>0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2.7263399999999991</v>
      </c>
      <c r="L99">
        <f t="shared" si="0"/>
        <v>0.60038999999999998</v>
      </c>
      <c r="M99">
        <f t="shared" si="0"/>
        <v>0</v>
      </c>
      <c r="N99">
        <f t="shared" si="0"/>
        <v>0.68879999999999952</v>
      </c>
      <c r="O99">
        <f t="shared" si="0"/>
        <v>1.1559824999999999</v>
      </c>
      <c r="P99">
        <f t="shared" si="0"/>
        <v>1.1829599999999993</v>
      </c>
      <c r="Q99">
        <f t="shared" si="0"/>
        <v>7.168500000000004E-2</v>
      </c>
      <c r="R99">
        <f t="shared" si="0"/>
        <v>0.15504750000000009</v>
      </c>
      <c r="S99">
        <f t="shared" si="0"/>
        <v>0.10032000000000008</v>
      </c>
      <c r="T99">
        <f t="shared" si="0"/>
        <v>0</v>
      </c>
      <c r="U99">
        <f t="shared" si="0"/>
        <v>7.5981600000000027</v>
      </c>
      <c r="V99">
        <f t="shared" si="0"/>
        <v>0</v>
      </c>
      <c r="W99">
        <f t="shared" si="0"/>
        <v>0</v>
      </c>
      <c r="X99">
        <f t="shared" si="0"/>
        <v>0.78432250000000059</v>
      </c>
      <c r="Y99">
        <f t="shared" si="0"/>
        <v>0</v>
      </c>
      <c r="Z99">
        <f t="shared" si="0"/>
        <v>1.35277</v>
      </c>
      <c r="AA99">
        <f t="shared" si="0"/>
        <v>0.37696750000000018</v>
      </c>
      <c r="AB99">
        <f t="shared" si="0"/>
        <v>0</v>
      </c>
      <c r="AC99">
        <f t="shared" si="0"/>
        <v>0.15777249999999979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0.60775749999999973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1.1428700000000009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0.2270925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4.8099999999999996</v>
      </c>
      <c r="L3" s="198">
        <v>210</v>
      </c>
      <c r="M3" s="198">
        <v>28.23</v>
      </c>
      <c r="N3" s="198">
        <v>34.67</v>
      </c>
      <c r="O3" s="198">
        <v>0</v>
      </c>
      <c r="P3" s="198">
        <v>30.51</v>
      </c>
      <c r="Q3" s="198">
        <v>0</v>
      </c>
      <c r="R3" s="198">
        <v>6.5</v>
      </c>
      <c r="S3" s="198">
        <v>4.1100000000000003</v>
      </c>
      <c r="T3" s="198">
        <v>0</v>
      </c>
      <c r="U3" s="198">
        <v>24.59</v>
      </c>
      <c r="V3" s="198">
        <v>0</v>
      </c>
      <c r="W3" s="198">
        <v>0</v>
      </c>
      <c r="X3" s="198">
        <v>19.510000000000002</v>
      </c>
      <c r="Y3" s="198">
        <v>0</v>
      </c>
      <c r="Z3" s="198">
        <v>42.09</v>
      </c>
      <c r="AA3" s="198">
        <v>7.65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30.85</v>
      </c>
      <c r="AH3" s="198">
        <v>0</v>
      </c>
      <c r="AI3" s="198">
        <v>0</v>
      </c>
      <c r="AJ3" s="198">
        <v>0</v>
      </c>
      <c r="AK3" s="198">
        <v>53.36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4.8099999999999996</v>
      </c>
      <c r="L4" s="198">
        <v>210</v>
      </c>
      <c r="M4" s="198">
        <v>28.23</v>
      </c>
      <c r="N4" s="198">
        <v>34.67</v>
      </c>
      <c r="O4" s="198">
        <v>0</v>
      </c>
      <c r="P4" s="198">
        <v>30.51</v>
      </c>
      <c r="Q4" s="198">
        <v>0</v>
      </c>
      <c r="R4" s="198">
        <v>6.5</v>
      </c>
      <c r="S4" s="198">
        <v>4.1100000000000003</v>
      </c>
      <c r="T4" s="198">
        <v>0</v>
      </c>
      <c r="U4" s="198">
        <v>24.59</v>
      </c>
      <c r="V4" s="198">
        <v>0</v>
      </c>
      <c r="W4" s="198">
        <v>0</v>
      </c>
      <c r="X4" s="198">
        <v>19.510000000000002</v>
      </c>
      <c r="Y4" s="198">
        <v>0</v>
      </c>
      <c r="Z4" s="198">
        <v>42.09</v>
      </c>
      <c r="AA4" s="198">
        <v>7.65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30</v>
      </c>
      <c r="AH4" s="198">
        <v>0</v>
      </c>
      <c r="AI4" s="198">
        <v>0</v>
      </c>
      <c r="AJ4" s="198">
        <v>0</v>
      </c>
      <c r="AK4" s="198">
        <v>53.36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4.8</v>
      </c>
      <c r="L5" s="198">
        <v>210</v>
      </c>
      <c r="M5" s="198">
        <v>27</v>
      </c>
      <c r="N5" s="198">
        <v>34.67</v>
      </c>
      <c r="O5" s="198">
        <v>0</v>
      </c>
      <c r="P5" s="198">
        <v>30.51</v>
      </c>
      <c r="Q5" s="198">
        <v>0</v>
      </c>
      <c r="R5" s="198">
        <v>6.37</v>
      </c>
      <c r="S5" s="198">
        <v>4.01</v>
      </c>
      <c r="T5" s="198">
        <v>0</v>
      </c>
      <c r="U5" s="198">
        <v>24.59</v>
      </c>
      <c r="V5" s="198">
        <v>0</v>
      </c>
      <c r="W5" s="198">
        <v>0</v>
      </c>
      <c r="X5" s="198">
        <v>19.510000000000002</v>
      </c>
      <c r="Y5" s="198">
        <v>0</v>
      </c>
      <c r="Z5" s="198">
        <v>42.09</v>
      </c>
      <c r="AA5" s="198">
        <v>7.65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30</v>
      </c>
      <c r="AH5" s="198">
        <v>0</v>
      </c>
      <c r="AI5" s="198">
        <v>0</v>
      </c>
      <c r="AJ5" s="198">
        <v>0</v>
      </c>
      <c r="AK5" s="198">
        <v>53.36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4.8</v>
      </c>
      <c r="L6" s="198">
        <v>210</v>
      </c>
      <c r="M6" s="198">
        <v>27</v>
      </c>
      <c r="N6" s="198">
        <v>34.67</v>
      </c>
      <c r="O6" s="198">
        <v>0</v>
      </c>
      <c r="P6" s="198">
        <v>30.51</v>
      </c>
      <c r="Q6" s="198">
        <v>0</v>
      </c>
      <c r="R6" s="198">
        <v>6.37</v>
      </c>
      <c r="S6" s="198">
        <v>4.01</v>
      </c>
      <c r="T6" s="198">
        <v>0</v>
      </c>
      <c r="U6" s="198">
        <v>24.59</v>
      </c>
      <c r="V6" s="198">
        <v>0</v>
      </c>
      <c r="W6" s="198">
        <v>0</v>
      </c>
      <c r="X6" s="198">
        <v>19.510000000000002</v>
      </c>
      <c r="Y6" s="198">
        <v>0</v>
      </c>
      <c r="Z6" s="198">
        <v>42.09</v>
      </c>
      <c r="AA6" s="198">
        <v>7.65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30</v>
      </c>
      <c r="AH6" s="198">
        <v>0</v>
      </c>
      <c r="AI6" s="198">
        <v>0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4.8</v>
      </c>
      <c r="L7" s="198">
        <v>210</v>
      </c>
      <c r="M7" s="198">
        <v>27</v>
      </c>
      <c r="N7" s="198">
        <v>34.67</v>
      </c>
      <c r="O7" s="198">
        <v>0</v>
      </c>
      <c r="P7" s="198">
        <v>30.51</v>
      </c>
      <c r="Q7" s="198">
        <v>0</v>
      </c>
      <c r="R7" s="198">
        <v>6.46</v>
      </c>
      <c r="S7" s="198">
        <v>3.85</v>
      </c>
      <c r="T7" s="198">
        <v>0</v>
      </c>
      <c r="U7" s="198">
        <v>24.59</v>
      </c>
      <c r="V7" s="198">
        <v>0</v>
      </c>
      <c r="W7" s="198">
        <v>0</v>
      </c>
      <c r="X7" s="198">
        <v>19.59</v>
      </c>
      <c r="Y7" s="198">
        <v>0</v>
      </c>
      <c r="Z7" s="198">
        <v>42.09</v>
      </c>
      <c r="AA7" s="198">
        <v>7.65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30</v>
      </c>
      <c r="AH7" s="198">
        <v>0</v>
      </c>
      <c r="AI7" s="198">
        <v>0</v>
      </c>
      <c r="AJ7" s="198">
        <v>0</v>
      </c>
      <c r="AK7" s="198">
        <v>50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4.8</v>
      </c>
      <c r="L8" s="198">
        <v>210</v>
      </c>
      <c r="M8" s="198">
        <v>27</v>
      </c>
      <c r="N8" s="198">
        <v>34.67</v>
      </c>
      <c r="O8" s="198">
        <v>0</v>
      </c>
      <c r="P8" s="198">
        <v>30.51</v>
      </c>
      <c r="Q8" s="198">
        <v>0</v>
      </c>
      <c r="R8" s="198">
        <v>6.46</v>
      </c>
      <c r="S8" s="198">
        <v>3.85</v>
      </c>
      <c r="T8" s="198">
        <v>0</v>
      </c>
      <c r="U8" s="198">
        <v>24.59</v>
      </c>
      <c r="V8" s="198">
        <v>0</v>
      </c>
      <c r="W8" s="198">
        <v>0</v>
      </c>
      <c r="X8" s="198">
        <v>19.59</v>
      </c>
      <c r="Y8" s="198">
        <v>0</v>
      </c>
      <c r="Z8" s="198">
        <v>42.09</v>
      </c>
      <c r="AA8" s="198">
        <v>7.65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30</v>
      </c>
      <c r="AH8" s="198">
        <v>0</v>
      </c>
      <c r="AI8" s="198">
        <v>0</v>
      </c>
      <c r="AJ8" s="198">
        <v>0</v>
      </c>
      <c r="AK8" s="198">
        <v>50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4.8</v>
      </c>
      <c r="L9" s="198">
        <v>210</v>
      </c>
      <c r="M9" s="198">
        <v>27</v>
      </c>
      <c r="N9" s="198">
        <v>34.67</v>
      </c>
      <c r="O9" s="198">
        <v>0</v>
      </c>
      <c r="P9" s="198">
        <v>30.51</v>
      </c>
      <c r="Q9" s="198">
        <v>0</v>
      </c>
      <c r="R9" s="198">
        <v>6.46</v>
      </c>
      <c r="S9" s="198">
        <v>3.85</v>
      </c>
      <c r="T9" s="198">
        <v>0</v>
      </c>
      <c r="U9" s="198">
        <v>24.59</v>
      </c>
      <c r="V9" s="198">
        <v>0</v>
      </c>
      <c r="W9" s="198">
        <v>0</v>
      </c>
      <c r="X9" s="198">
        <v>20.27</v>
      </c>
      <c r="Y9" s="198">
        <v>0</v>
      </c>
      <c r="Z9" s="198">
        <v>42.09</v>
      </c>
      <c r="AA9" s="198">
        <v>7.65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30</v>
      </c>
      <c r="AH9" s="198">
        <v>0</v>
      </c>
      <c r="AI9" s="198">
        <v>0</v>
      </c>
      <c r="AJ9" s="198">
        <v>0</v>
      </c>
      <c r="AK9" s="198">
        <v>50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4.8</v>
      </c>
      <c r="L10" s="198">
        <v>210</v>
      </c>
      <c r="M10" s="198">
        <v>27</v>
      </c>
      <c r="N10" s="198">
        <v>34.67</v>
      </c>
      <c r="O10" s="198">
        <v>0</v>
      </c>
      <c r="P10" s="198">
        <v>30.51</v>
      </c>
      <c r="Q10" s="198">
        <v>0</v>
      </c>
      <c r="R10" s="198">
        <v>6.46</v>
      </c>
      <c r="S10" s="198">
        <v>3.85</v>
      </c>
      <c r="T10" s="198">
        <v>0</v>
      </c>
      <c r="U10" s="198">
        <v>24.59</v>
      </c>
      <c r="V10" s="198">
        <v>0</v>
      </c>
      <c r="W10" s="198">
        <v>0</v>
      </c>
      <c r="X10" s="198">
        <v>21.47</v>
      </c>
      <c r="Y10" s="198">
        <v>0</v>
      </c>
      <c r="Z10" s="198">
        <v>42.09</v>
      </c>
      <c r="AA10" s="198">
        <v>7.65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30</v>
      </c>
      <c r="AH10" s="198">
        <v>0</v>
      </c>
      <c r="AI10" s="198">
        <v>0</v>
      </c>
      <c r="AJ10" s="198">
        <v>0</v>
      </c>
      <c r="AK10" s="198">
        <v>50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4.8</v>
      </c>
      <c r="L11" s="198">
        <v>210</v>
      </c>
      <c r="M11" s="198">
        <v>27.69</v>
      </c>
      <c r="N11" s="198">
        <v>34.67</v>
      </c>
      <c r="O11" s="198">
        <v>0</v>
      </c>
      <c r="P11" s="198">
        <v>30.51</v>
      </c>
      <c r="Q11" s="198">
        <v>0</v>
      </c>
      <c r="R11" s="198">
        <v>6.46</v>
      </c>
      <c r="S11" s="198">
        <v>3.85</v>
      </c>
      <c r="T11" s="198">
        <v>0</v>
      </c>
      <c r="U11" s="198">
        <v>24.59</v>
      </c>
      <c r="V11" s="198">
        <v>0</v>
      </c>
      <c r="W11" s="198">
        <v>0</v>
      </c>
      <c r="X11" s="198">
        <v>22.18</v>
      </c>
      <c r="Y11" s="198">
        <v>0</v>
      </c>
      <c r="Z11" s="198">
        <v>42.09</v>
      </c>
      <c r="AA11" s="198">
        <v>7.65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30</v>
      </c>
      <c r="AH11" s="198">
        <v>0</v>
      </c>
      <c r="AI11" s="198">
        <v>0</v>
      </c>
      <c r="AJ11" s="198">
        <v>0</v>
      </c>
      <c r="AK11" s="198">
        <v>50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4.8</v>
      </c>
      <c r="L12" s="198">
        <v>210</v>
      </c>
      <c r="M12" s="198">
        <v>27.69</v>
      </c>
      <c r="N12" s="198">
        <v>34.67</v>
      </c>
      <c r="O12" s="198">
        <v>0</v>
      </c>
      <c r="P12" s="198">
        <v>30.51</v>
      </c>
      <c r="Q12" s="198">
        <v>0</v>
      </c>
      <c r="R12" s="198">
        <v>6.46</v>
      </c>
      <c r="S12" s="198">
        <v>3.85</v>
      </c>
      <c r="T12" s="198">
        <v>0</v>
      </c>
      <c r="U12" s="198">
        <v>24.59</v>
      </c>
      <c r="V12" s="198">
        <v>0</v>
      </c>
      <c r="W12" s="198">
        <v>0</v>
      </c>
      <c r="X12" s="198">
        <v>22.18</v>
      </c>
      <c r="Y12" s="198">
        <v>0</v>
      </c>
      <c r="Z12" s="198">
        <v>42.09</v>
      </c>
      <c r="AA12" s="198">
        <v>7.65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30</v>
      </c>
      <c r="AH12" s="198">
        <v>0</v>
      </c>
      <c r="AI12" s="198">
        <v>0</v>
      </c>
      <c r="AJ12" s="198">
        <v>0</v>
      </c>
      <c r="AK12" s="198">
        <v>50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4.8</v>
      </c>
      <c r="L13" s="198">
        <v>210</v>
      </c>
      <c r="M13" s="198">
        <v>27.69</v>
      </c>
      <c r="N13" s="198">
        <v>34.67</v>
      </c>
      <c r="O13" s="198">
        <v>0</v>
      </c>
      <c r="P13" s="198">
        <v>30.51</v>
      </c>
      <c r="Q13" s="198">
        <v>0</v>
      </c>
      <c r="R13" s="198">
        <v>6.46</v>
      </c>
      <c r="S13" s="198">
        <v>3.85</v>
      </c>
      <c r="T13" s="198">
        <v>0</v>
      </c>
      <c r="U13" s="198">
        <v>24.59</v>
      </c>
      <c r="V13" s="198">
        <v>0</v>
      </c>
      <c r="W13" s="198">
        <v>0</v>
      </c>
      <c r="X13" s="198">
        <v>22.18</v>
      </c>
      <c r="Y13" s="198">
        <v>0</v>
      </c>
      <c r="Z13" s="198">
        <v>42.09</v>
      </c>
      <c r="AA13" s="198">
        <v>7.65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30</v>
      </c>
      <c r="AH13" s="198">
        <v>0</v>
      </c>
      <c r="AI13" s="198">
        <v>0</v>
      </c>
      <c r="AJ13" s="198">
        <v>0</v>
      </c>
      <c r="AK13" s="198">
        <v>50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4.8</v>
      </c>
      <c r="L14" s="198">
        <v>210</v>
      </c>
      <c r="M14" s="198">
        <v>27.69</v>
      </c>
      <c r="N14" s="198">
        <v>34.67</v>
      </c>
      <c r="O14" s="198">
        <v>0</v>
      </c>
      <c r="P14" s="198">
        <v>30.51</v>
      </c>
      <c r="Q14" s="198">
        <v>0</v>
      </c>
      <c r="R14" s="198">
        <v>6.46</v>
      </c>
      <c r="S14" s="198">
        <v>3.85</v>
      </c>
      <c r="T14" s="198">
        <v>0</v>
      </c>
      <c r="U14" s="198">
        <v>24.59</v>
      </c>
      <c r="V14" s="198">
        <v>0</v>
      </c>
      <c r="W14" s="198">
        <v>0</v>
      </c>
      <c r="X14" s="198">
        <v>19.829999999999998</v>
      </c>
      <c r="Y14" s="198">
        <v>0</v>
      </c>
      <c r="Z14" s="198">
        <v>42.09</v>
      </c>
      <c r="AA14" s="198">
        <v>7.65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30.85</v>
      </c>
      <c r="AH14" s="198">
        <v>0</v>
      </c>
      <c r="AI14" s="198">
        <v>0</v>
      </c>
      <c r="AJ14" s="198">
        <v>0</v>
      </c>
      <c r="AK14" s="198">
        <v>53.36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4.8</v>
      </c>
      <c r="L15" s="198">
        <v>210</v>
      </c>
      <c r="M15" s="198">
        <v>27.69</v>
      </c>
      <c r="N15" s="198">
        <v>34.67</v>
      </c>
      <c r="O15" s="198">
        <v>0</v>
      </c>
      <c r="P15" s="198">
        <v>30.51</v>
      </c>
      <c r="Q15" s="198">
        <v>0</v>
      </c>
      <c r="R15" s="198">
        <v>6.46</v>
      </c>
      <c r="S15" s="198">
        <v>3.85</v>
      </c>
      <c r="T15" s="198">
        <v>0</v>
      </c>
      <c r="U15" s="198">
        <v>24.59</v>
      </c>
      <c r="V15" s="198">
        <v>0</v>
      </c>
      <c r="W15" s="198">
        <v>0</v>
      </c>
      <c r="X15" s="198">
        <v>21.43</v>
      </c>
      <c r="Y15" s="198">
        <v>0</v>
      </c>
      <c r="Z15" s="198">
        <v>42.09</v>
      </c>
      <c r="AA15" s="198">
        <v>7.65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30.08</v>
      </c>
      <c r="AH15" s="198">
        <v>0</v>
      </c>
      <c r="AI15" s="198">
        <v>0</v>
      </c>
      <c r="AJ15" s="198">
        <v>0</v>
      </c>
      <c r="AK15" s="198">
        <v>56.59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4.8</v>
      </c>
      <c r="L16" s="198">
        <v>210</v>
      </c>
      <c r="M16" s="198">
        <v>27.69</v>
      </c>
      <c r="N16" s="198">
        <v>34.67</v>
      </c>
      <c r="O16" s="198">
        <v>0</v>
      </c>
      <c r="P16" s="198">
        <v>30.51</v>
      </c>
      <c r="Q16" s="198">
        <v>0</v>
      </c>
      <c r="R16" s="198">
        <v>6.46</v>
      </c>
      <c r="S16" s="198">
        <v>3.85</v>
      </c>
      <c r="T16" s="198">
        <v>0</v>
      </c>
      <c r="U16" s="198">
        <v>24.59</v>
      </c>
      <c r="V16" s="198">
        <v>0</v>
      </c>
      <c r="W16" s="198">
        <v>0</v>
      </c>
      <c r="X16" s="198">
        <v>21.43</v>
      </c>
      <c r="Y16" s="198">
        <v>0</v>
      </c>
      <c r="Z16" s="198">
        <v>42.09</v>
      </c>
      <c r="AA16" s="198">
        <v>7.65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30.85</v>
      </c>
      <c r="AH16" s="198">
        <v>0</v>
      </c>
      <c r="AI16" s="198">
        <v>0</v>
      </c>
      <c r="AJ16" s="198">
        <v>0</v>
      </c>
      <c r="AK16" s="198">
        <v>56.59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210</v>
      </c>
      <c r="M17" s="198">
        <v>27.69</v>
      </c>
      <c r="N17" s="198">
        <v>34.67</v>
      </c>
      <c r="O17" s="198">
        <v>0</v>
      </c>
      <c r="P17" s="198">
        <v>30.51</v>
      </c>
      <c r="Q17" s="198">
        <v>0</v>
      </c>
      <c r="R17" s="198">
        <v>6.46</v>
      </c>
      <c r="S17" s="198">
        <v>3.85</v>
      </c>
      <c r="T17" s="198">
        <v>0</v>
      </c>
      <c r="U17" s="198">
        <v>24.59</v>
      </c>
      <c r="V17" s="198">
        <v>0</v>
      </c>
      <c r="W17" s="198">
        <v>0</v>
      </c>
      <c r="X17" s="198">
        <v>21.43</v>
      </c>
      <c r="Y17" s="198">
        <v>0</v>
      </c>
      <c r="Z17" s="198">
        <v>42.09</v>
      </c>
      <c r="AA17" s="198">
        <v>7.65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30.85</v>
      </c>
      <c r="AH17" s="198">
        <v>0</v>
      </c>
      <c r="AI17" s="198">
        <v>0</v>
      </c>
      <c r="AJ17" s="198">
        <v>0</v>
      </c>
      <c r="AK17" s="198">
        <v>56.59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210</v>
      </c>
      <c r="M18" s="198">
        <v>27.69</v>
      </c>
      <c r="N18" s="198">
        <v>34.67</v>
      </c>
      <c r="O18" s="198">
        <v>0</v>
      </c>
      <c r="P18" s="198">
        <v>30.51</v>
      </c>
      <c r="Q18" s="198">
        <v>0</v>
      </c>
      <c r="R18" s="198">
        <v>6.46</v>
      </c>
      <c r="S18" s="198">
        <v>3.85</v>
      </c>
      <c r="T18" s="198">
        <v>0</v>
      </c>
      <c r="U18" s="198">
        <v>24.59</v>
      </c>
      <c r="V18" s="198">
        <v>0</v>
      </c>
      <c r="W18" s="198">
        <v>0</v>
      </c>
      <c r="X18" s="198">
        <v>22.37</v>
      </c>
      <c r="Y18" s="198">
        <v>0</v>
      </c>
      <c r="Z18" s="198">
        <v>42.09</v>
      </c>
      <c r="AA18" s="198">
        <v>7.65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30.85</v>
      </c>
      <c r="AH18" s="198">
        <v>0</v>
      </c>
      <c r="AI18" s="198">
        <v>0</v>
      </c>
      <c r="AJ18" s="198">
        <v>0</v>
      </c>
      <c r="AK18" s="198">
        <v>56.59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210</v>
      </c>
      <c r="M19" s="198">
        <v>28.23</v>
      </c>
      <c r="N19" s="198">
        <v>34.67</v>
      </c>
      <c r="O19" s="198">
        <v>0</v>
      </c>
      <c r="P19" s="198">
        <v>30.51</v>
      </c>
      <c r="Q19" s="198">
        <v>0</v>
      </c>
      <c r="R19" s="198">
        <v>6.46</v>
      </c>
      <c r="S19" s="198">
        <v>3.85</v>
      </c>
      <c r="T19" s="198">
        <v>0</v>
      </c>
      <c r="U19" s="198">
        <v>24.59</v>
      </c>
      <c r="V19" s="198">
        <v>0</v>
      </c>
      <c r="W19" s="198">
        <v>0</v>
      </c>
      <c r="X19" s="198">
        <v>20.94</v>
      </c>
      <c r="Y19" s="198">
        <v>0</v>
      </c>
      <c r="Z19" s="198">
        <v>42.09</v>
      </c>
      <c r="AA19" s="198">
        <v>7.65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30.85</v>
      </c>
      <c r="AH19" s="198">
        <v>0</v>
      </c>
      <c r="AI19" s="198">
        <v>0</v>
      </c>
      <c r="AJ19" s="198">
        <v>0</v>
      </c>
      <c r="AK19" s="198">
        <v>56.59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210</v>
      </c>
      <c r="M20" s="198">
        <v>28.23</v>
      </c>
      <c r="N20" s="198">
        <v>34.67</v>
      </c>
      <c r="O20" s="198">
        <v>0</v>
      </c>
      <c r="P20" s="198">
        <v>30.51</v>
      </c>
      <c r="Q20" s="198">
        <v>0</v>
      </c>
      <c r="R20" s="198">
        <v>6.46</v>
      </c>
      <c r="S20" s="198">
        <v>3.85</v>
      </c>
      <c r="T20" s="198">
        <v>0</v>
      </c>
      <c r="U20" s="198">
        <v>24.59</v>
      </c>
      <c r="V20" s="198">
        <v>0</v>
      </c>
      <c r="W20" s="198">
        <v>0</v>
      </c>
      <c r="X20" s="198">
        <v>20</v>
      </c>
      <c r="Y20" s="198">
        <v>0</v>
      </c>
      <c r="Z20" s="198">
        <v>42.09</v>
      </c>
      <c r="AA20" s="198">
        <v>7.65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30.85</v>
      </c>
      <c r="AH20" s="198">
        <v>0</v>
      </c>
      <c r="AI20" s="198">
        <v>0</v>
      </c>
      <c r="AJ20" s="198">
        <v>0</v>
      </c>
      <c r="AK20" s="198">
        <v>56.59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210</v>
      </c>
      <c r="M21" s="198">
        <v>27</v>
      </c>
      <c r="N21" s="198">
        <v>34.67</v>
      </c>
      <c r="O21" s="198">
        <v>0</v>
      </c>
      <c r="P21" s="198">
        <v>30.51</v>
      </c>
      <c r="Q21" s="198">
        <v>0</v>
      </c>
      <c r="R21" s="198">
        <v>6.46</v>
      </c>
      <c r="S21" s="198">
        <v>3.45</v>
      </c>
      <c r="T21" s="198">
        <v>0</v>
      </c>
      <c r="U21" s="198">
        <v>24.59</v>
      </c>
      <c r="V21" s="198">
        <v>0</v>
      </c>
      <c r="W21" s="198">
        <v>0</v>
      </c>
      <c r="X21" s="198">
        <v>19.510000000000002</v>
      </c>
      <c r="Y21" s="198">
        <v>0</v>
      </c>
      <c r="Z21" s="198">
        <v>42.09</v>
      </c>
      <c r="AA21" s="198">
        <v>7.65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30.08</v>
      </c>
      <c r="AH21" s="198">
        <v>0</v>
      </c>
      <c r="AI21" s="198">
        <v>0</v>
      </c>
      <c r="AJ21" s="198">
        <v>0</v>
      </c>
      <c r="AK21" s="198">
        <v>52.92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210</v>
      </c>
      <c r="M22" s="198">
        <v>27</v>
      </c>
      <c r="N22" s="198">
        <v>34.67</v>
      </c>
      <c r="O22" s="198">
        <v>0</v>
      </c>
      <c r="P22" s="198">
        <v>30.51</v>
      </c>
      <c r="Q22" s="198">
        <v>0</v>
      </c>
      <c r="R22" s="198">
        <v>6.46</v>
      </c>
      <c r="S22" s="198">
        <v>3.45</v>
      </c>
      <c r="T22" s="198">
        <v>0</v>
      </c>
      <c r="U22" s="198">
        <v>24.59</v>
      </c>
      <c r="V22" s="198">
        <v>0</v>
      </c>
      <c r="W22" s="198">
        <v>0</v>
      </c>
      <c r="X22" s="198">
        <v>20</v>
      </c>
      <c r="Y22" s="198">
        <v>0</v>
      </c>
      <c r="Z22" s="198">
        <v>42.09</v>
      </c>
      <c r="AA22" s="198">
        <v>7.65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30.85</v>
      </c>
      <c r="AH22" s="198">
        <v>0</v>
      </c>
      <c r="AI22" s="198">
        <v>0</v>
      </c>
      <c r="AJ22" s="198">
        <v>0</v>
      </c>
      <c r="AK22" s="198">
        <v>56.03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210</v>
      </c>
      <c r="M23" s="198">
        <v>27</v>
      </c>
      <c r="N23" s="198">
        <v>34.67</v>
      </c>
      <c r="O23" s="198">
        <v>0</v>
      </c>
      <c r="P23" s="198">
        <v>30.51</v>
      </c>
      <c r="Q23" s="198">
        <v>0</v>
      </c>
      <c r="R23" s="198">
        <v>5.35</v>
      </c>
      <c r="S23" s="198">
        <v>2.2400000000000002</v>
      </c>
      <c r="T23" s="198">
        <v>0</v>
      </c>
      <c r="U23" s="198">
        <v>24.59</v>
      </c>
      <c r="V23" s="198">
        <v>0</v>
      </c>
      <c r="W23" s="198">
        <v>0</v>
      </c>
      <c r="X23" s="198">
        <v>19.13</v>
      </c>
      <c r="Y23" s="198">
        <v>0</v>
      </c>
      <c r="Z23" s="198">
        <v>42.09</v>
      </c>
      <c r="AA23" s="198">
        <v>7.65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30.85</v>
      </c>
      <c r="AH23" s="198">
        <v>0</v>
      </c>
      <c r="AI23" s="198">
        <v>0</v>
      </c>
      <c r="AJ23" s="198">
        <v>0</v>
      </c>
      <c r="AK23" s="198">
        <v>51.55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210</v>
      </c>
      <c r="M24" s="198">
        <v>27</v>
      </c>
      <c r="N24" s="198">
        <v>34.67</v>
      </c>
      <c r="O24" s="198">
        <v>0</v>
      </c>
      <c r="P24" s="198">
        <v>30.51</v>
      </c>
      <c r="Q24" s="198">
        <v>0</v>
      </c>
      <c r="R24" s="198">
        <v>5.35</v>
      </c>
      <c r="S24" s="198">
        <v>2.2400000000000002</v>
      </c>
      <c r="T24" s="198">
        <v>0</v>
      </c>
      <c r="U24" s="198">
        <v>24.59</v>
      </c>
      <c r="V24" s="198">
        <v>0</v>
      </c>
      <c r="W24" s="198">
        <v>0</v>
      </c>
      <c r="X24" s="198">
        <v>19.13</v>
      </c>
      <c r="Y24" s="198">
        <v>0</v>
      </c>
      <c r="Z24" s="198">
        <v>42.09</v>
      </c>
      <c r="AA24" s="198">
        <v>7.65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30.85</v>
      </c>
      <c r="AH24" s="198">
        <v>0</v>
      </c>
      <c r="AI24" s="198">
        <v>0</v>
      </c>
      <c r="AJ24" s="198">
        <v>0</v>
      </c>
      <c r="AK24" s="198">
        <v>50.18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210</v>
      </c>
      <c r="M25" s="198">
        <v>27</v>
      </c>
      <c r="N25" s="198">
        <v>34.659999999999997</v>
      </c>
      <c r="O25" s="198">
        <v>0</v>
      </c>
      <c r="P25" s="198">
        <v>30.51</v>
      </c>
      <c r="Q25" s="198">
        <v>0</v>
      </c>
      <c r="R25" s="198">
        <v>5.35</v>
      </c>
      <c r="S25" s="198">
        <v>2.85</v>
      </c>
      <c r="T25" s="198">
        <v>0</v>
      </c>
      <c r="U25" s="198">
        <v>24.59</v>
      </c>
      <c r="V25" s="198">
        <v>0</v>
      </c>
      <c r="W25" s="198">
        <v>0</v>
      </c>
      <c r="X25" s="198">
        <v>19.13</v>
      </c>
      <c r="Y25" s="198">
        <v>0</v>
      </c>
      <c r="Z25" s="198">
        <v>42.09</v>
      </c>
      <c r="AA25" s="198">
        <v>7.65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30.85</v>
      </c>
      <c r="AH25" s="198">
        <v>0</v>
      </c>
      <c r="AI25" s="198">
        <v>0</v>
      </c>
      <c r="AJ25" s="198">
        <v>0</v>
      </c>
      <c r="AK25" s="198">
        <v>50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210</v>
      </c>
      <c r="M26" s="198">
        <v>27.01</v>
      </c>
      <c r="N26" s="198">
        <v>34.67</v>
      </c>
      <c r="O26" s="198">
        <v>0</v>
      </c>
      <c r="P26" s="198">
        <v>9.57</v>
      </c>
      <c r="Q26" s="198">
        <v>0</v>
      </c>
      <c r="R26" s="198">
        <v>5.35</v>
      </c>
      <c r="S26" s="198">
        <v>2.85</v>
      </c>
      <c r="T26" s="198">
        <v>0</v>
      </c>
      <c r="U26" s="198">
        <v>24.59</v>
      </c>
      <c r="V26" s="198">
        <v>0</v>
      </c>
      <c r="W26" s="198">
        <v>0</v>
      </c>
      <c r="X26" s="198">
        <v>19.13</v>
      </c>
      <c r="Y26" s="198">
        <v>0</v>
      </c>
      <c r="Z26" s="198">
        <v>42.09</v>
      </c>
      <c r="AA26" s="198">
        <v>7.65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30.85</v>
      </c>
      <c r="AH26" s="198">
        <v>0</v>
      </c>
      <c r="AI26" s="198">
        <v>0</v>
      </c>
      <c r="AJ26" s="198">
        <v>0</v>
      </c>
      <c r="AK26" s="198">
        <v>50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210</v>
      </c>
      <c r="M27" s="198">
        <v>27.01</v>
      </c>
      <c r="N27" s="198">
        <v>34.67</v>
      </c>
      <c r="O27" s="198">
        <v>0</v>
      </c>
      <c r="P27" s="198">
        <v>9.57</v>
      </c>
      <c r="Q27" s="198">
        <v>0</v>
      </c>
      <c r="R27" s="198">
        <v>0</v>
      </c>
      <c r="S27" s="198">
        <v>0</v>
      </c>
      <c r="T27" s="198">
        <v>0</v>
      </c>
      <c r="U27" s="198">
        <v>24.59</v>
      </c>
      <c r="V27" s="198">
        <v>0</v>
      </c>
      <c r="W27" s="198">
        <v>0</v>
      </c>
      <c r="X27" s="198">
        <v>19.13</v>
      </c>
      <c r="Y27" s="198">
        <v>0</v>
      </c>
      <c r="Z27" s="198">
        <v>42.09</v>
      </c>
      <c r="AA27" s="198">
        <v>7.65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31.23</v>
      </c>
      <c r="AH27" s="198">
        <v>0</v>
      </c>
      <c r="AI27" s="198">
        <v>0</v>
      </c>
      <c r="AJ27" s="198">
        <v>0</v>
      </c>
      <c r="AK27" s="198">
        <v>50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</v>
      </c>
      <c r="L28" s="198">
        <v>220</v>
      </c>
      <c r="M28" s="198">
        <v>27.01</v>
      </c>
      <c r="N28" s="198">
        <v>34.67</v>
      </c>
      <c r="O28" s="198">
        <v>0</v>
      </c>
      <c r="P28" s="198">
        <v>30.52</v>
      </c>
      <c r="Q28" s="198">
        <v>6.4</v>
      </c>
      <c r="R28" s="198">
        <v>12.45</v>
      </c>
      <c r="S28" s="198">
        <v>7.75</v>
      </c>
      <c r="T28" s="198">
        <v>0</v>
      </c>
      <c r="U28" s="198">
        <v>24.59</v>
      </c>
      <c r="V28" s="198">
        <v>0</v>
      </c>
      <c r="W28" s="198">
        <v>0</v>
      </c>
      <c r="X28" s="198">
        <v>43.29</v>
      </c>
      <c r="Y28" s="198">
        <v>0</v>
      </c>
      <c r="Z28" s="198">
        <v>79.42</v>
      </c>
      <c r="AA28" s="198">
        <v>26.47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30.08</v>
      </c>
      <c r="AH28" s="198">
        <v>0</v>
      </c>
      <c r="AI28" s="198">
        <v>0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</v>
      </c>
      <c r="L29" s="198">
        <v>220</v>
      </c>
      <c r="M29" s="198">
        <v>27.01</v>
      </c>
      <c r="N29" s="198">
        <v>34.67</v>
      </c>
      <c r="O29" s="198">
        <v>0</v>
      </c>
      <c r="P29" s="198">
        <v>30.52</v>
      </c>
      <c r="Q29" s="198">
        <v>6.4</v>
      </c>
      <c r="R29" s="198">
        <v>12.43</v>
      </c>
      <c r="S29" s="198">
        <v>7.75</v>
      </c>
      <c r="T29" s="198">
        <v>0</v>
      </c>
      <c r="U29" s="198">
        <v>24.59</v>
      </c>
      <c r="V29" s="198">
        <v>0</v>
      </c>
      <c r="W29" s="198">
        <v>0</v>
      </c>
      <c r="X29" s="198">
        <v>43.29</v>
      </c>
      <c r="Y29" s="198">
        <v>0</v>
      </c>
      <c r="Z29" s="198">
        <v>79.42</v>
      </c>
      <c r="AA29" s="198">
        <v>26.47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30.85</v>
      </c>
      <c r="AH29" s="198">
        <v>0</v>
      </c>
      <c r="AI29" s="198">
        <v>0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</v>
      </c>
      <c r="L30" s="198">
        <v>220</v>
      </c>
      <c r="M30" s="198">
        <v>27.01</v>
      </c>
      <c r="N30" s="198">
        <v>34.67</v>
      </c>
      <c r="O30" s="198">
        <v>0</v>
      </c>
      <c r="P30" s="198">
        <v>30.52</v>
      </c>
      <c r="Q30" s="198">
        <v>6.4</v>
      </c>
      <c r="R30" s="198">
        <v>12.45</v>
      </c>
      <c r="S30" s="198">
        <v>7.75</v>
      </c>
      <c r="T30" s="198">
        <v>0</v>
      </c>
      <c r="U30" s="198">
        <v>24.59</v>
      </c>
      <c r="V30" s="198">
        <v>0</v>
      </c>
      <c r="W30" s="198">
        <v>0</v>
      </c>
      <c r="X30" s="198">
        <v>43.29</v>
      </c>
      <c r="Y30" s="198">
        <v>0</v>
      </c>
      <c r="Z30" s="198">
        <v>79.42</v>
      </c>
      <c r="AA30" s="198">
        <v>26.47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30.85</v>
      </c>
      <c r="AH30" s="198">
        <v>0</v>
      </c>
      <c r="AI30" s="198">
        <v>0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1.97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</v>
      </c>
      <c r="L31" s="198">
        <v>220</v>
      </c>
      <c r="M31" s="198">
        <v>27.01</v>
      </c>
      <c r="N31" s="198">
        <v>34.67</v>
      </c>
      <c r="O31" s="198">
        <v>0</v>
      </c>
      <c r="P31" s="198">
        <v>30.52</v>
      </c>
      <c r="Q31" s="198">
        <v>6.4</v>
      </c>
      <c r="R31" s="198">
        <v>12.45</v>
      </c>
      <c r="S31" s="198">
        <v>7.75</v>
      </c>
      <c r="T31" s="198">
        <v>0</v>
      </c>
      <c r="U31" s="198">
        <v>24.59</v>
      </c>
      <c r="V31" s="198">
        <v>0</v>
      </c>
      <c r="W31" s="198">
        <v>0</v>
      </c>
      <c r="X31" s="198">
        <v>43.29</v>
      </c>
      <c r="Y31" s="198">
        <v>0</v>
      </c>
      <c r="Z31" s="198">
        <v>79.42</v>
      </c>
      <c r="AA31" s="198">
        <v>26.47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30.85</v>
      </c>
      <c r="AH31" s="198">
        <v>0</v>
      </c>
      <c r="AI31" s="198">
        <v>0</v>
      </c>
      <c r="AJ31" s="198">
        <v>0</v>
      </c>
      <c r="AK31" s="198">
        <v>69.38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6.23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</v>
      </c>
      <c r="L32" s="198">
        <v>388</v>
      </c>
      <c r="M32" s="198">
        <v>27.01</v>
      </c>
      <c r="N32" s="198">
        <v>34.67</v>
      </c>
      <c r="O32" s="198">
        <v>0</v>
      </c>
      <c r="P32" s="198">
        <v>30.52</v>
      </c>
      <c r="Q32" s="198">
        <v>6.4</v>
      </c>
      <c r="R32" s="198">
        <v>12.45</v>
      </c>
      <c r="S32" s="198">
        <v>7.75</v>
      </c>
      <c r="T32" s="198">
        <v>0</v>
      </c>
      <c r="U32" s="198">
        <v>24.59</v>
      </c>
      <c r="V32" s="198">
        <v>0</v>
      </c>
      <c r="W32" s="198">
        <v>0</v>
      </c>
      <c r="X32" s="198">
        <v>43.29</v>
      </c>
      <c r="Y32" s="198">
        <v>0</v>
      </c>
      <c r="Z32" s="198">
        <v>79.42</v>
      </c>
      <c r="AA32" s="198">
        <v>26.47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30.85</v>
      </c>
      <c r="AH32" s="198">
        <v>0</v>
      </c>
      <c r="AI32" s="198">
        <v>0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12.06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</v>
      </c>
      <c r="L33" s="198">
        <v>388</v>
      </c>
      <c r="M33" s="198">
        <v>27.01</v>
      </c>
      <c r="N33" s="198">
        <v>34.67</v>
      </c>
      <c r="O33" s="198">
        <v>0</v>
      </c>
      <c r="P33" s="198">
        <v>30.52</v>
      </c>
      <c r="Q33" s="198">
        <v>6.4</v>
      </c>
      <c r="R33" s="198">
        <v>12.45</v>
      </c>
      <c r="S33" s="198">
        <v>7.75</v>
      </c>
      <c r="T33" s="198">
        <v>0</v>
      </c>
      <c r="U33" s="198">
        <v>24.59</v>
      </c>
      <c r="V33" s="198">
        <v>0</v>
      </c>
      <c r="W33" s="198">
        <v>0</v>
      </c>
      <c r="X33" s="198">
        <v>43.29</v>
      </c>
      <c r="Y33" s="198">
        <v>0</v>
      </c>
      <c r="Z33" s="198">
        <v>79.42</v>
      </c>
      <c r="AA33" s="198">
        <v>26.47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31.23</v>
      </c>
      <c r="AH33" s="198">
        <v>0</v>
      </c>
      <c r="AI33" s="198">
        <v>0</v>
      </c>
      <c r="AJ33" s="198">
        <v>0</v>
      </c>
      <c r="AK33" s="198">
        <v>69.38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19.12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</v>
      </c>
      <c r="L34" s="198">
        <v>388</v>
      </c>
      <c r="M34" s="198">
        <v>27.01</v>
      </c>
      <c r="N34" s="198">
        <v>34.67</v>
      </c>
      <c r="O34" s="198">
        <v>0</v>
      </c>
      <c r="P34" s="198">
        <v>30.52</v>
      </c>
      <c r="Q34" s="198">
        <v>6.4</v>
      </c>
      <c r="R34" s="198">
        <v>12.45</v>
      </c>
      <c r="S34" s="198">
        <v>7.75</v>
      </c>
      <c r="T34" s="198">
        <v>0</v>
      </c>
      <c r="U34" s="198">
        <v>24.59</v>
      </c>
      <c r="V34" s="198">
        <v>0</v>
      </c>
      <c r="W34" s="198">
        <v>0</v>
      </c>
      <c r="X34" s="198">
        <v>43.29</v>
      </c>
      <c r="Y34" s="198">
        <v>0</v>
      </c>
      <c r="Z34" s="198">
        <v>79.42</v>
      </c>
      <c r="AA34" s="198">
        <v>26.47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30.08</v>
      </c>
      <c r="AH34" s="198">
        <v>0</v>
      </c>
      <c r="AI34" s="198">
        <v>0</v>
      </c>
      <c r="AJ34" s="198">
        <v>0</v>
      </c>
      <c r="AK34" s="198">
        <v>69.38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20.7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</v>
      </c>
      <c r="L35" s="198">
        <v>388</v>
      </c>
      <c r="M35" s="198">
        <v>27.01</v>
      </c>
      <c r="N35" s="198">
        <v>34.67</v>
      </c>
      <c r="O35" s="198">
        <v>0</v>
      </c>
      <c r="P35" s="198">
        <v>30.52</v>
      </c>
      <c r="Q35" s="198">
        <v>6.4</v>
      </c>
      <c r="R35" s="198">
        <v>12.45</v>
      </c>
      <c r="S35" s="198">
        <v>7.75</v>
      </c>
      <c r="T35" s="198">
        <v>0</v>
      </c>
      <c r="U35" s="198">
        <v>24.59</v>
      </c>
      <c r="V35" s="198">
        <v>0</v>
      </c>
      <c r="W35" s="198">
        <v>0</v>
      </c>
      <c r="X35" s="198">
        <v>43.29</v>
      </c>
      <c r="Y35" s="198">
        <v>0</v>
      </c>
      <c r="Z35" s="198">
        <v>79.42</v>
      </c>
      <c r="AA35" s="198">
        <v>26.47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30.85</v>
      </c>
      <c r="AH35" s="198">
        <v>0</v>
      </c>
      <c r="AI35" s="198">
        <v>0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20.7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</v>
      </c>
      <c r="L36" s="198">
        <v>388</v>
      </c>
      <c r="M36" s="198">
        <v>27.01</v>
      </c>
      <c r="N36" s="198">
        <v>34.67</v>
      </c>
      <c r="O36" s="198">
        <v>0</v>
      </c>
      <c r="P36" s="198">
        <v>30.52</v>
      </c>
      <c r="Q36" s="198">
        <v>6.4</v>
      </c>
      <c r="R36" s="198">
        <v>12.45</v>
      </c>
      <c r="S36" s="198">
        <v>7.75</v>
      </c>
      <c r="T36" s="198">
        <v>0</v>
      </c>
      <c r="U36" s="198">
        <v>24.59</v>
      </c>
      <c r="V36" s="198">
        <v>0</v>
      </c>
      <c r="W36" s="198">
        <v>0</v>
      </c>
      <c r="X36" s="198">
        <v>43.29</v>
      </c>
      <c r="Y36" s="198">
        <v>0</v>
      </c>
      <c r="Z36" s="198">
        <v>79.42</v>
      </c>
      <c r="AA36" s="198">
        <v>26.47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30.85</v>
      </c>
      <c r="AH36" s="198">
        <v>0</v>
      </c>
      <c r="AI36" s="198">
        <v>0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20.7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</v>
      </c>
      <c r="L37" s="198">
        <v>388</v>
      </c>
      <c r="M37" s="198">
        <v>27.01</v>
      </c>
      <c r="N37" s="198">
        <v>34.67</v>
      </c>
      <c r="O37" s="198">
        <v>0</v>
      </c>
      <c r="P37" s="198">
        <v>30.52</v>
      </c>
      <c r="Q37" s="198">
        <v>6.4</v>
      </c>
      <c r="R37" s="198">
        <v>12.45</v>
      </c>
      <c r="S37" s="198">
        <v>7.75</v>
      </c>
      <c r="T37" s="198">
        <v>0</v>
      </c>
      <c r="U37" s="198">
        <v>24.59</v>
      </c>
      <c r="V37" s="198">
        <v>0</v>
      </c>
      <c r="W37" s="198">
        <v>0</v>
      </c>
      <c r="X37" s="198">
        <v>43.29</v>
      </c>
      <c r="Y37" s="198">
        <v>0</v>
      </c>
      <c r="Z37" s="198">
        <v>79.42</v>
      </c>
      <c r="AA37" s="198">
        <v>26.47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30.85</v>
      </c>
      <c r="AH37" s="198">
        <v>0</v>
      </c>
      <c r="AI37" s="198">
        <v>0</v>
      </c>
      <c r="AJ37" s="198">
        <v>0</v>
      </c>
      <c r="AK37" s="198">
        <v>69.150000000000006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20.7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</v>
      </c>
      <c r="L38" s="198">
        <v>388</v>
      </c>
      <c r="M38" s="198">
        <v>27.01</v>
      </c>
      <c r="N38" s="198">
        <v>34.67</v>
      </c>
      <c r="O38" s="198">
        <v>0</v>
      </c>
      <c r="P38" s="198">
        <v>30.52</v>
      </c>
      <c r="Q38" s="198">
        <v>6.4</v>
      </c>
      <c r="R38" s="198">
        <v>12.45</v>
      </c>
      <c r="S38" s="198">
        <v>7.75</v>
      </c>
      <c r="T38" s="198">
        <v>0</v>
      </c>
      <c r="U38" s="198">
        <v>24.59</v>
      </c>
      <c r="V38" s="198">
        <v>0</v>
      </c>
      <c r="W38" s="198">
        <v>0</v>
      </c>
      <c r="X38" s="198">
        <v>43.29</v>
      </c>
      <c r="Y38" s="198">
        <v>0</v>
      </c>
      <c r="Z38" s="198">
        <v>79.42</v>
      </c>
      <c r="AA38" s="198">
        <v>26.47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30.85</v>
      </c>
      <c r="AH38" s="198">
        <v>0</v>
      </c>
      <c r="AI38" s="198">
        <v>0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20.7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</v>
      </c>
      <c r="L39" s="198">
        <v>388</v>
      </c>
      <c r="M39" s="198">
        <v>27.01</v>
      </c>
      <c r="N39" s="198">
        <v>34.67</v>
      </c>
      <c r="O39" s="198">
        <v>0</v>
      </c>
      <c r="P39" s="198">
        <v>30.52</v>
      </c>
      <c r="Q39" s="198">
        <v>6.4</v>
      </c>
      <c r="R39" s="198">
        <v>12.45</v>
      </c>
      <c r="S39" s="198">
        <v>7.75</v>
      </c>
      <c r="T39" s="198">
        <v>0</v>
      </c>
      <c r="U39" s="198">
        <v>24.59</v>
      </c>
      <c r="V39" s="198">
        <v>0</v>
      </c>
      <c r="W39" s="198">
        <v>0</v>
      </c>
      <c r="X39" s="198">
        <v>43.29</v>
      </c>
      <c r="Y39" s="198">
        <v>0</v>
      </c>
      <c r="Z39" s="198">
        <v>79.42</v>
      </c>
      <c r="AA39" s="198">
        <v>26.47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31.23</v>
      </c>
      <c r="AH39" s="198">
        <v>0</v>
      </c>
      <c r="AI39" s="198">
        <v>0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20.7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</v>
      </c>
      <c r="L40" s="198">
        <v>388</v>
      </c>
      <c r="M40" s="198">
        <v>27.01</v>
      </c>
      <c r="N40" s="198">
        <v>34.67</v>
      </c>
      <c r="O40" s="198">
        <v>0</v>
      </c>
      <c r="P40" s="198">
        <v>30.52</v>
      </c>
      <c r="Q40" s="198">
        <v>6.4</v>
      </c>
      <c r="R40" s="198">
        <v>12.45</v>
      </c>
      <c r="S40" s="198">
        <v>7.75</v>
      </c>
      <c r="T40" s="198">
        <v>0</v>
      </c>
      <c r="U40" s="198">
        <v>24.59</v>
      </c>
      <c r="V40" s="198">
        <v>0</v>
      </c>
      <c r="W40" s="198">
        <v>0</v>
      </c>
      <c r="X40" s="198">
        <v>43.29</v>
      </c>
      <c r="Y40" s="198">
        <v>0</v>
      </c>
      <c r="Z40" s="198">
        <v>79.42</v>
      </c>
      <c r="AA40" s="198">
        <v>26.47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30.08</v>
      </c>
      <c r="AH40" s="198">
        <v>0</v>
      </c>
      <c r="AI40" s="198">
        <v>0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20.7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</v>
      </c>
      <c r="L41" s="198">
        <v>388</v>
      </c>
      <c r="M41" s="198">
        <v>27.01</v>
      </c>
      <c r="N41" s="198">
        <v>34.67</v>
      </c>
      <c r="O41" s="198">
        <v>0</v>
      </c>
      <c r="P41" s="198">
        <v>30.52</v>
      </c>
      <c r="Q41" s="198">
        <v>6.4</v>
      </c>
      <c r="R41" s="198">
        <v>12.45</v>
      </c>
      <c r="S41" s="198">
        <v>7.75</v>
      </c>
      <c r="T41" s="198">
        <v>0</v>
      </c>
      <c r="U41" s="198">
        <v>24.59</v>
      </c>
      <c r="V41" s="198">
        <v>0</v>
      </c>
      <c r="W41" s="198">
        <v>0</v>
      </c>
      <c r="X41" s="198">
        <v>43.29</v>
      </c>
      <c r="Y41" s="198">
        <v>0</v>
      </c>
      <c r="Z41" s="198">
        <v>79.42</v>
      </c>
      <c r="AA41" s="198">
        <v>26.47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30.85</v>
      </c>
      <c r="AH41" s="198">
        <v>0</v>
      </c>
      <c r="AI41" s="198">
        <v>0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20.7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</v>
      </c>
      <c r="L42" s="198">
        <v>388</v>
      </c>
      <c r="M42" s="198">
        <v>27.01</v>
      </c>
      <c r="N42" s="198">
        <v>34.67</v>
      </c>
      <c r="O42" s="198">
        <v>0</v>
      </c>
      <c r="P42" s="198">
        <v>30.52</v>
      </c>
      <c r="Q42" s="198">
        <v>6.4</v>
      </c>
      <c r="R42" s="198">
        <v>12.45</v>
      </c>
      <c r="S42" s="198">
        <v>7.75</v>
      </c>
      <c r="T42" s="198">
        <v>0</v>
      </c>
      <c r="U42" s="198">
        <v>24.59</v>
      </c>
      <c r="V42" s="198">
        <v>0</v>
      </c>
      <c r="W42" s="198">
        <v>0</v>
      </c>
      <c r="X42" s="198">
        <v>43.29</v>
      </c>
      <c r="Y42" s="198">
        <v>0</v>
      </c>
      <c r="Z42" s="198">
        <v>79.42</v>
      </c>
      <c r="AA42" s="198">
        <v>26.47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30.85</v>
      </c>
      <c r="AH42" s="198">
        <v>0</v>
      </c>
      <c r="AI42" s="198">
        <v>0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20.7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</v>
      </c>
      <c r="L43" s="198">
        <v>388</v>
      </c>
      <c r="M43" s="198">
        <v>27.01</v>
      </c>
      <c r="N43" s="198">
        <v>34.67</v>
      </c>
      <c r="O43" s="198">
        <v>0</v>
      </c>
      <c r="P43" s="198">
        <v>30.52</v>
      </c>
      <c r="Q43" s="198">
        <v>6.4</v>
      </c>
      <c r="R43" s="198">
        <v>12.45</v>
      </c>
      <c r="S43" s="198">
        <v>7.75</v>
      </c>
      <c r="T43" s="198">
        <v>0</v>
      </c>
      <c r="U43" s="198">
        <v>24.59</v>
      </c>
      <c r="V43" s="198">
        <v>0</v>
      </c>
      <c r="W43" s="198">
        <v>0</v>
      </c>
      <c r="X43" s="198">
        <v>43.29</v>
      </c>
      <c r="Y43" s="198">
        <v>0</v>
      </c>
      <c r="Z43" s="198">
        <v>79.42</v>
      </c>
      <c r="AA43" s="198">
        <v>26.47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31.23</v>
      </c>
      <c r="AH43" s="198">
        <v>0</v>
      </c>
      <c r="AI43" s="198">
        <v>0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20.7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</v>
      </c>
      <c r="L44" s="198">
        <v>388</v>
      </c>
      <c r="M44" s="198">
        <v>27.01</v>
      </c>
      <c r="N44" s="198">
        <v>34.67</v>
      </c>
      <c r="O44" s="198">
        <v>0</v>
      </c>
      <c r="P44" s="198">
        <v>30.52</v>
      </c>
      <c r="Q44" s="198">
        <v>6.4</v>
      </c>
      <c r="R44" s="198">
        <v>12.45</v>
      </c>
      <c r="S44" s="198">
        <v>7.75</v>
      </c>
      <c r="T44" s="198">
        <v>0</v>
      </c>
      <c r="U44" s="198">
        <v>24.59</v>
      </c>
      <c r="V44" s="198">
        <v>0</v>
      </c>
      <c r="W44" s="198">
        <v>0</v>
      </c>
      <c r="X44" s="198">
        <v>43.29</v>
      </c>
      <c r="Y44" s="198">
        <v>0</v>
      </c>
      <c r="Z44" s="198">
        <v>79.42</v>
      </c>
      <c r="AA44" s="198">
        <v>26.47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31.23</v>
      </c>
      <c r="AH44" s="198">
        <v>0</v>
      </c>
      <c r="AI44" s="198">
        <v>0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20.7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</v>
      </c>
      <c r="L45" s="198">
        <v>388</v>
      </c>
      <c r="M45" s="198">
        <v>27.01</v>
      </c>
      <c r="N45" s="198">
        <v>34.67</v>
      </c>
      <c r="O45" s="198">
        <v>0</v>
      </c>
      <c r="P45" s="198">
        <v>30.52</v>
      </c>
      <c r="Q45" s="198">
        <v>6.4</v>
      </c>
      <c r="R45" s="198">
        <v>12.45</v>
      </c>
      <c r="S45" s="198">
        <v>7.75</v>
      </c>
      <c r="T45" s="198">
        <v>0</v>
      </c>
      <c r="U45" s="198">
        <v>24.59</v>
      </c>
      <c r="V45" s="198">
        <v>0</v>
      </c>
      <c r="W45" s="198">
        <v>0</v>
      </c>
      <c r="X45" s="198">
        <v>43.29</v>
      </c>
      <c r="Y45" s="198">
        <v>0</v>
      </c>
      <c r="Z45" s="198">
        <v>79.42</v>
      </c>
      <c r="AA45" s="198">
        <v>26.47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30.46</v>
      </c>
      <c r="AH45" s="198">
        <v>0</v>
      </c>
      <c r="AI45" s="198">
        <v>0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20.7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</v>
      </c>
      <c r="L46" s="198">
        <v>388</v>
      </c>
      <c r="M46" s="198">
        <v>27.01</v>
      </c>
      <c r="N46" s="198">
        <v>34.67</v>
      </c>
      <c r="O46" s="198">
        <v>0</v>
      </c>
      <c r="P46" s="198">
        <v>30.52</v>
      </c>
      <c r="Q46" s="198">
        <v>6.4</v>
      </c>
      <c r="R46" s="198">
        <v>12.45</v>
      </c>
      <c r="S46" s="198">
        <v>7.75</v>
      </c>
      <c r="T46" s="198">
        <v>0</v>
      </c>
      <c r="U46" s="198">
        <v>24.59</v>
      </c>
      <c r="V46" s="198">
        <v>0</v>
      </c>
      <c r="W46" s="198">
        <v>0</v>
      </c>
      <c r="X46" s="198">
        <v>43.29</v>
      </c>
      <c r="Y46" s="198">
        <v>0</v>
      </c>
      <c r="Z46" s="198">
        <v>79.42</v>
      </c>
      <c r="AA46" s="198">
        <v>26.47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31.62</v>
      </c>
      <c r="AH46" s="198">
        <v>0</v>
      </c>
      <c r="AI46" s="198">
        <v>0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20.7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</v>
      </c>
      <c r="L47" s="198">
        <v>388</v>
      </c>
      <c r="M47" s="198">
        <v>27.01</v>
      </c>
      <c r="N47" s="198">
        <v>34.67</v>
      </c>
      <c r="O47" s="198">
        <v>0</v>
      </c>
      <c r="P47" s="198">
        <v>30.52</v>
      </c>
      <c r="Q47" s="198">
        <v>6.4</v>
      </c>
      <c r="R47" s="198">
        <v>12.45</v>
      </c>
      <c r="S47" s="198">
        <v>7.75</v>
      </c>
      <c r="T47" s="198">
        <v>0</v>
      </c>
      <c r="U47" s="198">
        <v>24.59</v>
      </c>
      <c r="V47" s="198">
        <v>0</v>
      </c>
      <c r="W47" s="198">
        <v>0</v>
      </c>
      <c r="X47" s="198">
        <v>43.29</v>
      </c>
      <c r="Y47" s="198">
        <v>0</v>
      </c>
      <c r="Z47" s="198">
        <v>79.42</v>
      </c>
      <c r="AA47" s="198">
        <v>26.47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31.23</v>
      </c>
      <c r="AH47" s="198">
        <v>0</v>
      </c>
      <c r="AI47" s="198">
        <v>0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20.7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</v>
      </c>
      <c r="L48" s="198">
        <v>388</v>
      </c>
      <c r="M48" s="198">
        <v>27.01</v>
      </c>
      <c r="N48" s="198">
        <v>34.67</v>
      </c>
      <c r="O48" s="198">
        <v>0</v>
      </c>
      <c r="P48" s="198">
        <v>30.52</v>
      </c>
      <c r="Q48" s="198">
        <v>6.4</v>
      </c>
      <c r="R48" s="198">
        <v>12.45</v>
      </c>
      <c r="S48" s="198">
        <v>7.75</v>
      </c>
      <c r="T48" s="198">
        <v>0</v>
      </c>
      <c r="U48" s="198">
        <v>24.59</v>
      </c>
      <c r="V48" s="198">
        <v>0</v>
      </c>
      <c r="W48" s="198">
        <v>0</v>
      </c>
      <c r="X48" s="198">
        <v>43.29</v>
      </c>
      <c r="Y48" s="198">
        <v>0</v>
      </c>
      <c r="Z48" s="198">
        <v>79.42</v>
      </c>
      <c r="AA48" s="198">
        <v>26.47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31.23</v>
      </c>
      <c r="AH48" s="198">
        <v>0</v>
      </c>
      <c r="AI48" s="198">
        <v>0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20.7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</v>
      </c>
      <c r="L49" s="198">
        <v>388</v>
      </c>
      <c r="M49" s="198">
        <v>27.01</v>
      </c>
      <c r="N49" s="198">
        <v>34.67</v>
      </c>
      <c r="O49" s="198">
        <v>0</v>
      </c>
      <c r="P49" s="198">
        <v>30.52</v>
      </c>
      <c r="Q49" s="198">
        <v>6.4</v>
      </c>
      <c r="R49" s="198">
        <v>12.45</v>
      </c>
      <c r="S49" s="198">
        <v>7.75</v>
      </c>
      <c r="T49" s="198">
        <v>0</v>
      </c>
      <c r="U49" s="198">
        <v>24.59</v>
      </c>
      <c r="V49" s="198">
        <v>0</v>
      </c>
      <c r="W49" s="198">
        <v>0</v>
      </c>
      <c r="X49" s="198">
        <v>43.29</v>
      </c>
      <c r="Y49" s="198">
        <v>0</v>
      </c>
      <c r="Z49" s="198">
        <v>79.42</v>
      </c>
      <c r="AA49" s="198">
        <v>26.47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31.23</v>
      </c>
      <c r="AH49" s="198">
        <v>0</v>
      </c>
      <c r="AI49" s="198">
        <v>0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20.7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</v>
      </c>
      <c r="L50" s="198">
        <v>388</v>
      </c>
      <c r="M50" s="198">
        <v>27.01</v>
      </c>
      <c r="N50" s="198">
        <v>34.67</v>
      </c>
      <c r="O50" s="198">
        <v>0</v>
      </c>
      <c r="P50" s="198">
        <v>30.52</v>
      </c>
      <c r="Q50" s="198">
        <v>6.4</v>
      </c>
      <c r="R50" s="198">
        <v>12.45</v>
      </c>
      <c r="S50" s="198">
        <v>7.75</v>
      </c>
      <c r="T50" s="198">
        <v>0</v>
      </c>
      <c r="U50" s="198">
        <v>24.59</v>
      </c>
      <c r="V50" s="198">
        <v>0</v>
      </c>
      <c r="W50" s="198">
        <v>0</v>
      </c>
      <c r="X50" s="198">
        <v>43.29</v>
      </c>
      <c r="Y50" s="198">
        <v>0</v>
      </c>
      <c r="Z50" s="198">
        <v>79.42</v>
      </c>
      <c r="AA50" s="198">
        <v>26.47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31.23</v>
      </c>
      <c r="AH50" s="198">
        <v>0</v>
      </c>
      <c r="AI50" s="198">
        <v>0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20.7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</v>
      </c>
      <c r="L51" s="198">
        <v>388</v>
      </c>
      <c r="M51" s="198">
        <v>27.01</v>
      </c>
      <c r="N51" s="198">
        <v>34.67</v>
      </c>
      <c r="O51" s="198">
        <v>0</v>
      </c>
      <c r="P51" s="198">
        <v>30.52</v>
      </c>
      <c r="Q51" s="198">
        <v>6.4</v>
      </c>
      <c r="R51" s="198">
        <v>12.45</v>
      </c>
      <c r="S51" s="198">
        <v>7.75</v>
      </c>
      <c r="T51" s="198">
        <v>0</v>
      </c>
      <c r="U51" s="198">
        <v>24.59</v>
      </c>
      <c r="V51" s="198">
        <v>0</v>
      </c>
      <c r="W51" s="198">
        <v>0</v>
      </c>
      <c r="X51" s="198">
        <v>43.29</v>
      </c>
      <c r="Y51" s="198">
        <v>0</v>
      </c>
      <c r="Z51" s="198">
        <v>79.42</v>
      </c>
      <c r="AA51" s="198">
        <v>26.47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31.23</v>
      </c>
      <c r="AH51" s="198">
        <v>0</v>
      </c>
      <c r="AI51" s="198">
        <v>0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20.7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</v>
      </c>
      <c r="L52" s="198">
        <v>388</v>
      </c>
      <c r="M52" s="198">
        <v>27.01</v>
      </c>
      <c r="N52" s="198">
        <v>34.67</v>
      </c>
      <c r="O52" s="198">
        <v>0</v>
      </c>
      <c r="P52" s="198">
        <v>30.52</v>
      </c>
      <c r="Q52" s="198">
        <v>6.4</v>
      </c>
      <c r="R52" s="198">
        <v>12.45</v>
      </c>
      <c r="S52" s="198">
        <v>7.75</v>
      </c>
      <c r="T52" s="198">
        <v>0</v>
      </c>
      <c r="U52" s="198">
        <v>24.59</v>
      </c>
      <c r="V52" s="198">
        <v>0</v>
      </c>
      <c r="W52" s="198">
        <v>0</v>
      </c>
      <c r="X52" s="198">
        <v>43.29</v>
      </c>
      <c r="Y52" s="198">
        <v>0</v>
      </c>
      <c r="Z52" s="198">
        <v>79.42</v>
      </c>
      <c r="AA52" s="198">
        <v>26.47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30.46</v>
      </c>
      <c r="AH52" s="198">
        <v>0</v>
      </c>
      <c r="AI52" s="198">
        <v>0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20.7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</v>
      </c>
      <c r="L53" s="198">
        <v>330</v>
      </c>
      <c r="M53" s="198">
        <v>27.01</v>
      </c>
      <c r="N53" s="198">
        <v>34.67</v>
      </c>
      <c r="O53" s="198">
        <v>0</v>
      </c>
      <c r="P53" s="198">
        <v>30.52</v>
      </c>
      <c r="Q53" s="198">
        <v>6.4</v>
      </c>
      <c r="R53" s="198">
        <v>12.45</v>
      </c>
      <c r="S53" s="198">
        <v>7.75</v>
      </c>
      <c r="T53" s="198">
        <v>0</v>
      </c>
      <c r="U53" s="198">
        <v>24.59</v>
      </c>
      <c r="V53" s="198">
        <v>0</v>
      </c>
      <c r="W53" s="198">
        <v>0</v>
      </c>
      <c r="X53" s="198">
        <v>43.29</v>
      </c>
      <c r="Y53" s="198">
        <v>0</v>
      </c>
      <c r="Z53" s="198">
        <v>79.42</v>
      </c>
      <c r="AA53" s="198">
        <v>26.47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31.62</v>
      </c>
      <c r="AH53" s="198">
        <v>0</v>
      </c>
      <c r="AI53" s="198">
        <v>0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20.7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</v>
      </c>
      <c r="L54" s="198">
        <v>320</v>
      </c>
      <c r="M54" s="198">
        <v>27.01</v>
      </c>
      <c r="N54" s="198">
        <v>34.67</v>
      </c>
      <c r="O54" s="198">
        <v>0</v>
      </c>
      <c r="P54" s="198">
        <v>30.52</v>
      </c>
      <c r="Q54" s="198">
        <v>6.4</v>
      </c>
      <c r="R54" s="198">
        <v>12.45</v>
      </c>
      <c r="S54" s="198">
        <v>7.75</v>
      </c>
      <c r="T54" s="198">
        <v>0</v>
      </c>
      <c r="U54" s="198">
        <v>24.59</v>
      </c>
      <c r="V54" s="198">
        <v>0</v>
      </c>
      <c r="W54" s="198">
        <v>0</v>
      </c>
      <c r="X54" s="198">
        <v>43.29</v>
      </c>
      <c r="Y54" s="198">
        <v>0</v>
      </c>
      <c r="Z54" s="198">
        <v>79.42</v>
      </c>
      <c r="AA54" s="198">
        <v>26.47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31.23</v>
      </c>
      <c r="AH54" s="198">
        <v>0</v>
      </c>
      <c r="AI54" s="198">
        <v>0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20.7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210</v>
      </c>
      <c r="M55" s="198">
        <v>27.01</v>
      </c>
      <c r="N55" s="198">
        <v>34.67</v>
      </c>
      <c r="O55" s="198">
        <v>0</v>
      </c>
      <c r="P55" s="198">
        <v>30.52</v>
      </c>
      <c r="Q55" s="198">
        <v>0</v>
      </c>
      <c r="R55" s="198">
        <v>0</v>
      </c>
      <c r="S55" s="198">
        <v>0</v>
      </c>
      <c r="T55" s="198">
        <v>0</v>
      </c>
      <c r="U55" s="198">
        <v>24.59</v>
      </c>
      <c r="V55" s="198">
        <v>0</v>
      </c>
      <c r="W55" s="198">
        <v>0</v>
      </c>
      <c r="X55" s="198">
        <v>45.26</v>
      </c>
      <c r="Y55" s="198">
        <v>0</v>
      </c>
      <c r="Z55" s="198">
        <v>79.42</v>
      </c>
      <c r="AA55" s="198">
        <v>26.47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31.23</v>
      </c>
      <c r="AH55" s="198">
        <v>0</v>
      </c>
      <c r="AI55" s="198">
        <v>0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20.7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210</v>
      </c>
      <c r="M56" s="198">
        <v>27.01</v>
      </c>
      <c r="N56" s="198">
        <v>34.67</v>
      </c>
      <c r="O56" s="198">
        <v>0</v>
      </c>
      <c r="P56" s="198">
        <v>30.52</v>
      </c>
      <c r="Q56" s="198">
        <v>0</v>
      </c>
      <c r="R56" s="198">
        <v>0</v>
      </c>
      <c r="S56" s="198">
        <v>0</v>
      </c>
      <c r="T56" s="198">
        <v>0</v>
      </c>
      <c r="U56" s="198">
        <v>24.59</v>
      </c>
      <c r="V56" s="198">
        <v>0</v>
      </c>
      <c r="W56" s="198">
        <v>0</v>
      </c>
      <c r="X56" s="198">
        <v>45.26</v>
      </c>
      <c r="Y56" s="198">
        <v>0</v>
      </c>
      <c r="Z56" s="198">
        <v>79.42</v>
      </c>
      <c r="AA56" s="198">
        <v>26.47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31.23</v>
      </c>
      <c r="AH56" s="198">
        <v>0</v>
      </c>
      <c r="AI56" s="198">
        <v>0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20.7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210</v>
      </c>
      <c r="M57" s="198">
        <v>27.01</v>
      </c>
      <c r="N57" s="198">
        <v>34.67</v>
      </c>
      <c r="O57" s="198">
        <v>0</v>
      </c>
      <c r="P57" s="198">
        <v>30.52</v>
      </c>
      <c r="Q57" s="198">
        <v>0</v>
      </c>
      <c r="R57" s="198">
        <v>0</v>
      </c>
      <c r="S57" s="198">
        <v>0</v>
      </c>
      <c r="T57" s="198">
        <v>0</v>
      </c>
      <c r="U57" s="198">
        <v>24.59</v>
      </c>
      <c r="V57" s="198">
        <v>0</v>
      </c>
      <c r="W57" s="198">
        <v>0</v>
      </c>
      <c r="X57" s="198">
        <v>43.29</v>
      </c>
      <c r="Y57" s="198">
        <v>0</v>
      </c>
      <c r="Z57" s="198">
        <v>79.42</v>
      </c>
      <c r="AA57" s="198">
        <v>26.47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31.23</v>
      </c>
      <c r="AH57" s="198">
        <v>0</v>
      </c>
      <c r="AI57" s="198">
        <v>0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20.7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</v>
      </c>
      <c r="L58" s="198">
        <v>230</v>
      </c>
      <c r="M58" s="198">
        <v>27.01</v>
      </c>
      <c r="N58" s="198">
        <v>34.67</v>
      </c>
      <c r="O58" s="198">
        <v>0</v>
      </c>
      <c r="P58" s="198">
        <v>30.52</v>
      </c>
      <c r="Q58" s="198">
        <v>6.4</v>
      </c>
      <c r="R58" s="198">
        <v>12.45</v>
      </c>
      <c r="S58" s="198">
        <v>7.75</v>
      </c>
      <c r="T58" s="198">
        <v>0</v>
      </c>
      <c r="U58" s="198">
        <v>24.59</v>
      </c>
      <c r="V58" s="198">
        <v>0</v>
      </c>
      <c r="W58" s="198">
        <v>0</v>
      </c>
      <c r="X58" s="198">
        <v>45.26</v>
      </c>
      <c r="Y58" s="198">
        <v>0</v>
      </c>
      <c r="Z58" s="198">
        <v>79.42</v>
      </c>
      <c r="AA58" s="198">
        <v>26.47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31.23</v>
      </c>
      <c r="AH58" s="198">
        <v>0</v>
      </c>
      <c r="AI58" s="198">
        <v>0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20.7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</v>
      </c>
      <c r="L59" s="198">
        <v>210</v>
      </c>
      <c r="M59" s="198">
        <v>27.01</v>
      </c>
      <c r="N59" s="198">
        <v>34.67</v>
      </c>
      <c r="O59" s="198">
        <v>0</v>
      </c>
      <c r="P59" s="198">
        <v>30.52</v>
      </c>
      <c r="Q59" s="198">
        <v>6.4</v>
      </c>
      <c r="R59" s="198">
        <v>12.45</v>
      </c>
      <c r="S59" s="198">
        <v>7.75</v>
      </c>
      <c r="T59" s="198">
        <v>0</v>
      </c>
      <c r="U59" s="198">
        <v>24.59</v>
      </c>
      <c r="V59" s="198">
        <v>0</v>
      </c>
      <c r="W59" s="198">
        <v>0</v>
      </c>
      <c r="X59" s="198">
        <v>45.26</v>
      </c>
      <c r="Y59" s="198">
        <v>0</v>
      </c>
      <c r="Z59" s="198">
        <v>79.42</v>
      </c>
      <c r="AA59" s="198">
        <v>26.47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30.46</v>
      </c>
      <c r="AH59" s="198">
        <v>0</v>
      </c>
      <c r="AI59" s="198">
        <v>0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20.7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</v>
      </c>
      <c r="L60" s="198">
        <v>230</v>
      </c>
      <c r="M60" s="198">
        <v>27.01</v>
      </c>
      <c r="N60" s="198">
        <v>34.67</v>
      </c>
      <c r="O60" s="198">
        <v>0</v>
      </c>
      <c r="P60" s="198">
        <v>30.52</v>
      </c>
      <c r="Q60" s="198">
        <v>6.4</v>
      </c>
      <c r="R60" s="198">
        <v>12.45</v>
      </c>
      <c r="S60" s="198">
        <v>7.75</v>
      </c>
      <c r="T60" s="198">
        <v>0</v>
      </c>
      <c r="U60" s="198">
        <v>24.59</v>
      </c>
      <c r="V60" s="198">
        <v>0</v>
      </c>
      <c r="W60" s="198">
        <v>0</v>
      </c>
      <c r="X60" s="198">
        <v>45.26</v>
      </c>
      <c r="Y60" s="198">
        <v>0</v>
      </c>
      <c r="Z60" s="198">
        <v>79.42</v>
      </c>
      <c r="AA60" s="198">
        <v>26.47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31.62</v>
      </c>
      <c r="AH60" s="198">
        <v>0</v>
      </c>
      <c r="AI60" s="198">
        <v>0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20.7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</v>
      </c>
      <c r="L61" s="198">
        <v>260</v>
      </c>
      <c r="M61" s="198">
        <v>27.01</v>
      </c>
      <c r="N61" s="198">
        <v>34.67</v>
      </c>
      <c r="O61" s="198">
        <v>0</v>
      </c>
      <c r="P61" s="198">
        <v>30.52</v>
      </c>
      <c r="Q61" s="198">
        <v>6.4</v>
      </c>
      <c r="R61" s="198">
        <v>12.45</v>
      </c>
      <c r="S61" s="198">
        <v>7.75</v>
      </c>
      <c r="T61" s="198">
        <v>0</v>
      </c>
      <c r="U61" s="198">
        <v>24.59</v>
      </c>
      <c r="V61" s="198">
        <v>0</v>
      </c>
      <c r="W61" s="198">
        <v>0</v>
      </c>
      <c r="X61" s="198">
        <v>43.3</v>
      </c>
      <c r="Y61" s="198">
        <v>0</v>
      </c>
      <c r="Z61" s="198">
        <v>80.3</v>
      </c>
      <c r="AA61" s="198">
        <v>26.47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31.23</v>
      </c>
      <c r="AH61" s="198">
        <v>0</v>
      </c>
      <c r="AI61" s="198">
        <v>0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20.7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</v>
      </c>
      <c r="L62" s="198">
        <v>250</v>
      </c>
      <c r="M62" s="198">
        <v>27.01</v>
      </c>
      <c r="N62" s="198">
        <v>34.67</v>
      </c>
      <c r="O62" s="198">
        <v>0</v>
      </c>
      <c r="P62" s="198">
        <v>30.52</v>
      </c>
      <c r="Q62" s="198">
        <v>6.4</v>
      </c>
      <c r="R62" s="198">
        <v>12.45</v>
      </c>
      <c r="S62" s="198">
        <v>7.75</v>
      </c>
      <c r="T62" s="198">
        <v>0</v>
      </c>
      <c r="U62" s="198">
        <v>24.59</v>
      </c>
      <c r="V62" s="198">
        <v>0</v>
      </c>
      <c r="W62" s="198">
        <v>0</v>
      </c>
      <c r="X62" s="198">
        <v>43.3</v>
      </c>
      <c r="Y62" s="198">
        <v>0</v>
      </c>
      <c r="Z62" s="198">
        <v>80.3</v>
      </c>
      <c r="AA62" s="198">
        <v>26.47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31.23</v>
      </c>
      <c r="AH62" s="198">
        <v>0</v>
      </c>
      <c r="AI62" s="198">
        <v>0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20.7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</v>
      </c>
      <c r="L63" s="198">
        <v>210</v>
      </c>
      <c r="M63" s="198">
        <v>27.01</v>
      </c>
      <c r="N63" s="198">
        <v>34.67</v>
      </c>
      <c r="O63" s="198">
        <v>0</v>
      </c>
      <c r="P63" s="198">
        <v>30.52</v>
      </c>
      <c r="Q63" s="198">
        <v>6.4</v>
      </c>
      <c r="R63" s="198">
        <v>12.45</v>
      </c>
      <c r="S63" s="198">
        <v>7.75</v>
      </c>
      <c r="T63" s="198">
        <v>0</v>
      </c>
      <c r="U63" s="198">
        <v>24.59</v>
      </c>
      <c r="V63" s="198">
        <v>0</v>
      </c>
      <c r="W63" s="198">
        <v>0</v>
      </c>
      <c r="X63" s="198">
        <v>43.3</v>
      </c>
      <c r="Y63" s="198">
        <v>0</v>
      </c>
      <c r="Z63" s="198">
        <v>79.42</v>
      </c>
      <c r="AA63" s="198">
        <v>26.47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31.23</v>
      </c>
      <c r="AH63" s="198">
        <v>0</v>
      </c>
      <c r="AI63" s="198">
        <v>0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20.7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</v>
      </c>
      <c r="L64" s="198">
        <v>250</v>
      </c>
      <c r="M64" s="198">
        <v>27.01</v>
      </c>
      <c r="N64" s="198">
        <v>34.67</v>
      </c>
      <c r="O64" s="198">
        <v>0</v>
      </c>
      <c r="P64" s="198">
        <v>30.52</v>
      </c>
      <c r="Q64" s="198">
        <v>6.4</v>
      </c>
      <c r="R64" s="198">
        <v>12.45</v>
      </c>
      <c r="S64" s="198">
        <v>7.75</v>
      </c>
      <c r="T64" s="198">
        <v>0</v>
      </c>
      <c r="U64" s="198">
        <v>24.59</v>
      </c>
      <c r="V64" s="198">
        <v>0</v>
      </c>
      <c r="W64" s="198">
        <v>0</v>
      </c>
      <c r="X64" s="198">
        <v>43.29</v>
      </c>
      <c r="Y64" s="198">
        <v>0</v>
      </c>
      <c r="Z64" s="198">
        <v>79.42</v>
      </c>
      <c r="AA64" s="198">
        <v>26.47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31.23</v>
      </c>
      <c r="AH64" s="198">
        <v>0</v>
      </c>
      <c r="AI64" s="198">
        <v>0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20.7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</v>
      </c>
      <c r="L65" s="198">
        <v>260</v>
      </c>
      <c r="M65" s="198">
        <v>27.01</v>
      </c>
      <c r="N65" s="198">
        <v>34.67</v>
      </c>
      <c r="O65" s="198">
        <v>0</v>
      </c>
      <c r="P65" s="198">
        <v>30.52</v>
      </c>
      <c r="Q65" s="198">
        <v>6.4</v>
      </c>
      <c r="R65" s="198">
        <v>12.45</v>
      </c>
      <c r="S65" s="198">
        <v>7.75</v>
      </c>
      <c r="T65" s="198">
        <v>0</v>
      </c>
      <c r="U65" s="198">
        <v>24.59</v>
      </c>
      <c r="V65" s="198">
        <v>0</v>
      </c>
      <c r="W65" s="198">
        <v>0</v>
      </c>
      <c r="X65" s="198">
        <v>43.29</v>
      </c>
      <c r="Y65" s="198">
        <v>0</v>
      </c>
      <c r="Z65" s="198">
        <v>79.42</v>
      </c>
      <c r="AA65" s="198">
        <v>26.47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31.23</v>
      </c>
      <c r="AH65" s="198">
        <v>0</v>
      </c>
      <c r="AI65" s="198">
        <v>0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20.7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</v>
      </c>
      <c r="L66" s="198">
        <v>270</v>
      </c>
      <c r="M66" s="198">
        <v>27.01</v>
      </c>
      <c r="N66" s="198">
        <v>34.67</v>
      </c>
      <c r="O66" s="198">
        <v>0</v>
      </c>
      <c r="P66" s="198">
        <v>30.52</v>
      </c>
      <c r="Q66" s="198">
        <v>6.4</v>
      </c>
      <c r="R66" s="198">
        <v>12.45</v>
      </c>
      <c r="S66" s="198">
        <v>7.75</v>
      </c>
      <c r="T66" s="198">
        <v>0</v>
      </c>
      <c r="U66" s="198">
        <v>24.59</v>
      </c>
      <c r="V66" s="198">
        <v>0</v>
      </c>
      <c r="W66" s="198">
        <v>0</v>
      </c>
      <c r="X66" s="198">
        <v>43.29</v>
      </c>
      <c r="Y66" s="198">
        <v>0</v>
      </c>
      <c r="Z66" s="198">
        <v>79.42</v>
      </c>
      <c r="AA66" s="198">
        <v>26.47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30.46</v>
      </c>
      <c r="AH66" s="198">
        <v>0</v>
      </c>
      <c r="AI66" s="198">
        <v>0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20.7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</v>
      </c>
      <c r="L67" s="198">
        <v>230</v>
      </c>
      <c r="M67" s="198">
        <v>27.01</v>
      </c>
      <c r="N67" s="198">
        <v>34.67</v>
      </c>
      <c r="O67" s="198">
        <v>0</v>
      </c>
      <c r="P67" s="198">
        <v>30.52</v>
      </c>
      <c r="Q67" s="198">
        <v>6.4</v>
      </c>
      <c r="R67" s="198">
        <v>12.45</v>
      </c>
      <c r="S67" s="198">
        <v>7.75</v>
      </c>
      <c r="T67" s="198">
        <v>0</v>
      </c>
      <c r="U67" s="198">
        <v>24.59</v>
      </c>
      <c r="V67" s="198">
        <v>0</v>
      </c>
      <c r="W67" s="198">
        <v>0</v>
      </c>
      <c r="X67" s="198">
        <v>43.29</v>
      </c>
      <c r="Y67" s="198">
        <v>0</v>
      </c>
      <c r="Z67" s="198">
        <v>79.42</v>
      </c>
      <c r="AA67" s="198">
        <v>26.47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31.62</v>
      </c>
      <c r="AH67" s="198">
        <v>0</v>
      </c>
      <c r="AI67" s="198">
        <v>0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20.7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</v>
      </c>
      <c r="L68" s="198">
        <v>290</v>
      </c>
      <c r="M68" s="198">
        <v>27.01</v>
      </c>
      <c r="N68" s="198">
        <v>34.67</v>
      </c>
      <c r="O68" s="198">
        <v>0</v>
      </c>
      <c r="P68" s="198">
        <v>30.52</v>
      </c>
      <c r="Q68" s="198">
        <v>6.4</v>
      </c>
      <c r="R68" s="198">
        <v>12.45</v>
      </c>
      <c r="S68" s="198">
        <v>7.75</v>
      </c>
      <c r="T68" s="198">
        <v>0</v>
      </c>
      <c r="U68" s="198">
        <v>24.59</v>
      </c>
      <c r="V68" s="198">
        <v>0</v>
      </c>
      <c r="W68" s="198">
        <v>0</v>
      </c>
      <c r="X68" s="198">
        <v>43.29</v>
      </c>
      <c r="Y68" s="198">
        <v>0</v>
      </c>
      <c r="Z68" s="198">
        <v>79.42</v>
      </c>
      <c r="AA68" s="198">
        <v>26.47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31.23</v>
      </c>
      <c r="AH68" s="198">
        <v>0</v>
      </c>
      <c r="AI68" s="198">
        <v>0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20.7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</v>
      </c>
      <c r="L69" s="198">
        <v>310</v>
      </c>
      <c r="M69" s="198">
        <v>27.01</v>
      </c>
      <c r="N69" s="198">
        <v>34.67</v>
      </c>
      <c r="O69" s="198">
        <v>0</v>
      </c>
      <c r="P69" s="198">
        <v>30.52</v>
      </c>
      <c r="Q69" s="198">
        <v>6.4</v>
      </c>
      <c r="R69" s="198">
        <v>12.45</v>
      </c>
      <c r="S69" s="198">
        <v>7.75</v>
      </c>
      <c r="T69" s="198">
        <v>0</v>
      </c>
      <c r="U69" s="198">
        <v>24.59</v>
      </c>
      <c r="V69" s="198">
        <v>0</v>
      </c>
      <c r="W69" s="198">
        <v>0</v>
      </c>
      <c r="X69" s="198">
        <v>43.29</v>
      </c>
      <c r="Y69" s="198">
        <v>0</v>
      </c>
      <c r="Z69" s="198">
        <v>79.42</v>
      </c>
      <c r="AA69" s="198">
        <v>26.47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31.23</v>
      </c>
      <c r="AH69" s="198">
        <v>0</v>
      </c>
      <c r="AI69" s="198">
        <v>0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16.48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</v>
      </c>
      <c r="L70" s="198">
        <v>320</v>
      </c>
      <c r="M70" s="198">
        <v>27.01</v>
      </c>
      <c r="N70" s="198">
        <v>34.67</v>
      </c>
      <c r="O70" s="198">
        <v>0</v>
      </c>
      <c r="P70" s="198">
        <v>30.52</v>
      </c>
      <c r="Q70" s="198">
        <v>6.4</v>
      </c>
      <c r="R70" s="198">
        <v>12.45</v>
      </c>
      <c r="S70" s="198">
        <v>7.75</v>
      </c>
      <c r="T70" s="198">
        <v>0</v>
      </c>
      <c r="U70" s="198">
        <v>24.59</v>
      </c>
      <c r="V70" s="198">
        <v>0</v>
      </c>
      <c r="W70" s="198">
        <v>0</v>
      </c>
      <c r="X70" s="198">
        <v>43.29</v>
      </c>
      <c r="Y70" s="198">
        <v>0</v>
      </c>
      <c r="Z70" s="198">
        <v>79.42</v>
      </c>
      <c r="AA70" s="198">
        <v>26.47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31.23</v>
      </c>
      <c r="AH70" s="198">
        <v>0</v>
      </c>
      <c r="AI70" s="198">
        <v>0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9.2799999999999994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</v>
      </c>
      <c r="L71" s="198">
        <v>280</v>
      </c>
      <c r="M71" s="198">
        <v>27.01</v>
      </c>
      <c r="N71" s="198">
        <v>34.67</v>
      </c>
      <c r="O71" s="198">
        <v>0</v>
      </c>
      <c r="P71" s="198">
        <v>30.52</v>
      </c>
      <c r="Q71" s="198">
        <v>6.4</v>
      </c>
      <c r="R71" s="198">
        <v>12.45</v>
      </c>
      <c r="S71" s="198">
        <v>7.75</v>
      </c>
      <c r="T71" s="198">
        <v>0</v>
      </c>
      <c r="U71" s="198">
        <v>24.59</v>
      </c>
      <c r="V71" s="198">
        <v>0</v>
      </c>
      <c r="W71" s="198">
        <v>0</v>
      </c>
      <c r="X71" s="198">
        <v>43.29</v>
      </c>
      <c r="Y71" s="198">
        <v>0</v>
      </c>
      <c r="Z71" s="198">
        <v>79.42</v>
      </c>
      <c r="AA71" s="198">
        <v>26.47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31.23</v>
      </c>
      <c r="AH71" s="198">
        <v>0</v>
      </c>
      <c r="AI71" s="198">
        <v>0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</v>
      </c>
      <c r="L72" s="198">
        <v>330</v>
      </c>
      <c r="M72" s="198">
        <v>27.01</v>
      </c>
      <c r="N72" s="198">
        <v>34.67</v>
      </c>
      <c r="O72" s="198">
        <v>0</v>
      </c>
      <c r="P72" s="198">
        <v>30.52</v>
      </c>
      <c r="Q72" s="198">
        <v>6.4</v>
      </c>
      <c r="R72" s="198">
        <v>12.45</v>
      </c>
      <c r="S72" s="198">
        <v>7.75</v>
      </c>
      <c r="T72" s="198">
        <v>0</v>
      </c>
      <c r="U72" s="198">
        <v>24.59</v>
      </c>
      <c r="V72" s="198">
        <v>0</v>
      </c>
      <c r="W72" s="198">
        <v>0</v>
      </c>
      <c r="X72" s="198">
        <v>43.29</v>
      </c>
      <c r="Y72" s="198">
        <v>0</v>
      </c>
      <c r="Z72" s="198">
        <v>79.42</v>
      </c>
      <c r="AA72" s="198">
        <v>26.47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31.23</v>
      </c>
      <c r="AH72" s="198">
        <v>0</v>
      </c>
      <c r="AI72" s="198">
        <v>0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0.75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</v>
      </c>
      <c r="L73" s="198">
        <v>388</v>
      </c>
      <c r="M73" s="198">
        <v>27.01</v>
      </c>
      <c r="N73" s="198">
        <v>34.67</v>
      </c>
      <c r="O73" s="198">
        <v>0</v>
      </c>
      <c r="P73" s="198">
        <v>30.52</v>
      </c>
      <c r="Q73" s="198">
        <v>6.4</v>
      </c>
      <c r="R73" s="198">
        <v>12.45</v>
      </c>
      <c r="S73" s="198">
        <v>7.75</v>
      </c>
      <c r="T73" s="198">
        <v>0</v>
      </c>
      <c r="U73" s="198">
        <v>24.59</v>
      </c>
      <c r="V73" s="198">
        <v>0</v>
      </c>
      <c r="W73" s="198">
        <v>0</v>
      </c>
      <c r="X73" s="198">
        <v>43.29</v>
      </c>
      <c r="Y73" s="198">
        <v>0</v>
      </c>
      <c r="Z73" s="198">
        <v>79.42</v>
      </c>
      <c r="AA73" s="198">
        <v>26.47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30.46</v>
      </c>
      <c r="AH73" s="198">
        <v>0</v>
      </c>
      <c r="AI73" s="198">
        <v>0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</v>
      </c>
      <c r="L74" s="198">
        <v>388</v>
      </c>
      <c r="M74" s="198">
        <v>27.01</v>
      </c>
      <c r="N74" s="198">
        <v>34.67</v>
      </c>
      <c r="O74" s="198">
        <v>0</v>
      </c>
      <c r="P74" s="198">
        <v>30.52</v>
      </c>
      <c r="Q74" s="198">
        <v>6.4</v>
      </c>
      <c r="R74" s="198">
        <v>12.45</v>
      </c>
      <c r="S74" s="198">
        <v>7.75</v>
      </c>
      <c r="T74" s="198">
        <v>0</v>
      </c>
      <c r="U74" s="198">
        <v>24.59</v>
      </c>
      <c r="V74" s="198">
        <v>0</v>
      </c>
      <c r="W74" s="198">
        <v>0</v>
      </c>
      <c r="X74" s="198">
        <v>43.29</v>
      </c>
      <c r="Y74" s="198">
        <v>0</v>
      </c>
      <c r="Z74" s="198">
        <v>79.42</v>
      </c>
      <c r="AA74" s="198">
        <v>26.47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31.62</v>
      </c>
      <c r="AH74" s="198">
        <v>0</v>
      </c>
      <c r="AI74" s="198">
        <v>0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</v>
      </c>
      <c r="L75" s="198">
        <v>388</v>
      </c>
      <c r="M75" s="198">
        <v>27.01</v>
      </c>
      <c r="N75" s="198">
        <v>34.67</v>
      </c>
      <c r="O75" s="198">
        <v>0</v>
      </c>
      <c r="P75" s="198">
        <v>30.52</v>
      </c>
      <c r="Q75" s="198">
        <v>6.4</v>
      </c>
      <c r="R75" s="198">
        <v>12.45</v>
      </c>
      <c r="S75" s="198">
        <v>7.75</v>
      </c>
      <c r="T75" s="198">
        <v>0</v>
      </c>
      <c r="U75" s="198">
        <v>24.59</v>
      </c>
      <c r="V75" s="198">
        <v>0</v>
      </c>
      <c r="W75" s="198">
        <v>0</v>
      </c>
      <c r="X75" s="198">
        <v>43.29</v>
      </c>
      <c r="Y75" s="198">
        <v>0</v>
      </c>
      <c r="Z75" s="198">
        <v>79.42</v>
      </c>
      <c r="AA75" s="198">
        <v>26.47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30.85</v>
      </c>
      <c r="AH75" s="198">
        <v>0</v>
      </c>
      <c r="AI75" s="198">
        <v>0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</v>
      </c>
      <c r="L76" s="198">
        <v>388</v>
      </c>
      <c r="M76" s="198">
        <v>27.01</v>
      </c>
      <c r="N76" s="198">
        <v>34.67</v>
      </c>
      <c r="O76" s="198">
        <v>0</v>
      </c>
      <c r="P76" s="198">
        <v>30.52</v>
      </c>
      <c r="Q76" s="198">
        <v>6.4</v>
      </c>
      <c r="R76" s="198">
        <v>12.45</v>
      </c>
      <c r="S76" s="198">
        <v>7.75</v>
      </c>
      <c r="T76" s="198">
        <v>0</v>
      </c>
      <c r="U76" s="198">
        <v>24.59</v>
      </c>
      <c r="V76" s="198">
        <v>0</v>
      </c>
      <c r="W76" s="198">
        <v>0</v>
      </c>
      <c r="X76" s="198">
        <v>43.29</v>
      </c>
      <c r="Y76" s="198">
        <v>0</v>
      </c>
      <c r="Z76" s="198">
        <v>79.42</v>
      </c>
      <c r="AA76" s="198">
        <v>26.47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30.85</v>
      </c>
      <c r="AH76" s="198">
        <v>0</v>
      </c>
      <c r="AI76" s="198">
        <v>0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</v>
      </c>
      <c r="L77" s="198">
        <v>388</v>
      </c>
      <c r="M77" s="198">
        <v>27.01</v>
      </c>
      <c r="N77" s="198">
        <v>34.67</v>
      </c>
      <c r="O77" s="198">
        <v>0</v>
      </c>
      <c r="P77" s="198">
        <v>30.52</v>
      </c>
      <c r="Q77" s="198">
        <v>6.4</v>
      </c>
      <c r="R77" s="198">
        <v>12.45</v>
      </c>
      <c r="S77" s="198">
        <v>7.75</v>
      </c>
      <c r="T77" s="198">
        <v>0</v>
      </c>
      <c r="U77" s="198">
        <v>24.59</v>
      </c>
      <c r="V77" s="198">
        <v>0</v>
      </c>
      <c r="W77" s="198">
        <v>0</v>
      </c>
      <c r="X77" s="198">
        <v>43.29</v>
      </c>
      <c r="Y77" s="198">
        <v>0</v>
      </c>
      <c r="Z77" s="198">
        <v>79.42</v>
      </c>
      <c r="AA77" s="198">
        <v>26.47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30.85</v>
      </c>
      <c r="AH77" s="198">
        <v>0</v>
      </c>
      <c r="AI77" s="198">
        <v>0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</v>
      </c>
      <c r="L78" s="198">
        <v>388</v>
      </c>
      <c r="M78" s="198">
        <v>27.01</v>
      </c>
      <c r="N78" s="198">
        <v>34.67</v>
      </c>
      <c r="O78" s="198">
        <v>0</v>
      </c>
      <c r="P78" s="198">
        <v>30.52</v>
      </c>
      <c r="Q78" s="198">
        <v>6.4</v>
      </c>
      <c r="R78" s="198">
        <v>12.45</v>
      </c>
      <c r="S78" s="198">
        <v>7.75</v>
      </c>
      <c r="T78" s="198">
        <v>0</v>
      </c>
      <c r="U78" s="198">
        <v>24.59</v>
      </c>
      <c r="V78" s="198">
        <v>0</v>
      </c>
      <c r="W78" s="198">
        <v>0</v>
      </c>
      <c r="X78" s="198">
        <v>43.29</v>
      </c>
      <c r="Y78" s="198">
        <v>0</v>
      </c>
      <c r="Z78" s="198">
        <v>79.42</v>
      </c>
      <c r="AA78" s="198">
        <v>26.47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30.85</v>
      </c>
      <c r="AH78" s="198">
        <v>0</v>
      </c>
      <c r="AI78" s="198">
        <v>0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</v>
      </c>
      <c r="L79" s="198">
        <v>388</v>
      </c>
      <c r="M79" s="198">
        <v>27.01</v>
      </c>
      <c r="N79" s="198">
        <v>34.67</v>
      </c>
      <c r="O79" s="198">
        <v>0</v>
      </c>
      <c r="P79" s="198">
        <v>30.52</v>
      </c>
      <c r="Q79" s="198">
        <v>6.4</v>
      </c>
      <c r="R79" s="198">
        <v>12.45</v>
      </c>
      <c r="S79" s="198">
        <v>7.75</v>
      </c>
      <c r="T79" s="198">
        <v>0</v>
      </c>
      <c r="U79" s="198">
        <v>24.59</v>
      </c>
      <c r="V79" s="198">
        <v>0</v>
      </c>
      <c r="W79" s="198">
        <v>0</v>
      </c>
      <c r="X79" s="198">
        <v>43.29</v>
      </c>
      <c r="Y79" s="198">
        <v>0</v>
      </c>
      <c r="Z79" s="198">
        <v>79.42</v>
      </c>
      <c r="AA79" s="198">
        <v>26.47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30.85</v>
      </c>
      <c r="AH79" s="198">
        <v>0</v>
      </c>
      <c r="AI79" s="198">
        <v>0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</v>
      </c>
      <c r="L80" s="198">
        <v>388</v>
      </c>
      <c r="M80" s="198">
        <v>27.01</v>
      </c>
      <c r="N80" s="198">
        <v>34.67</v>
      </c>
      <c r="O80" s="198">
        <v>0</v>
      </c>
      <c r="P80" s="198">
        <v>30.52</v>
      </c>
      <c r="Q80" s="198">
        <v>6.4</v>
      </c>
      <c r="R80" s="198">
        <v>12.45</v>
      </c>
      <c r="S80" s="198">
        <v>7.75</v>
      </c>
      <c r="T80" s="198">
        <v>0</v>
      </c>
      <c r="U80" s="198">
        <v>24.59</v>
      </c>
      <c r="V80" s="198">
        <v>0</v>
      </c>
      <c r="W80" s="198">
        <v>0</v>
      </c>
      <c r="X80" s="198">
        <v>43.29</v>
      </c>
      <c r="Y80" s="198">
        <v>0</v>
      </c>
      <c r="Z80" s="198">
        <v>79.42</v>
      </c>
      <c r="AA80" s="198">
        <v>26.47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30.85</v>
      </c>
      <c r="AH80" s="198">
        <v>0</v>
      </c>
      <c r="AI80" s="198">
        <v>0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</v>
      </c>
      <c r="L81" s="198">
        <v>388</v>
      </c>
      <c r="M81" s="198">
        <v>27.01</v>
      </c>
      <c r="N81" s="198">
        <v>34.67</v>
      </c>
      <c r="O81" s="198">
        <v>0</v>
      </c>
      <c r="P81" s="198">
        <v>30.52</v>
      </c>
      <c r="Q81" s="198">
        <v>6.4</v>
      </c>
      <c r="R81" s="198">
        <v>12.45</v>
      </c>
      <c r="S81" s="198">
        <v>7.75</v>
      </c>
      <c r="T81" s="198">
        <v>0</v>
      </c>
      <c r="U81" s="198">
        <v>24.59</v>
      </c>
      <c r="V81" s="198">
        <v>0</v>
      </c>
      <c r="W81" s="198">
        <v>0</v>
      </c>
      <c r="X81" s="198">
        <v>43.29</v>
      </c>
      <c r="Y81" s="198">
        <v>0</v>
      </c>
      <c r="Z81" s="198">
        <v>79.42</v>
      </c>
      <c r="AA81" s="198">
        <v>26.47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30.46</v>
      </c>
      <c r="AH81" s="198">
        <v>0</v>
      </c>
      <c r="AI81" s="198">
        <v>0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</v>
      </c>
      <c r="L82" s="198">
        <v>388</v>
      </c>
      <c r="M82" s="198">
        <v>27.01</v>
      </c>
      <c r="N82" s="198">
        <v>34.67</v>
      </c>
      <c r="O82" s="198">
        <v>0</v>
      </c>
      <c r="P82" s="198">
        <v>30.52</v>
      </c>
      <c r="Q82" s="198">
        <v>6.4</v>
      </c>
      <c r="R82" s="198">
        <v>12.45</v>
      </c>
      <c r="S82" s="198">
        <v>7.75</v>
      </c>
      <c r="T82" s="198">
        <v>0</v>
      </c>
      <c r="U82" s="198">
        <v>24.59</v>
      </c>
      <c r="V82" s="198">
        <v>0</v>
      </c>
      <c r="W82" s="198">
        <v>0</v>
      </c>
      <c r="X82" s="198">
        <v>43.29</v>
      </c>
      <c r="Y82" s="198">
        <v>0</v>
      </c>
      <c r="Z82" s="198">
        <v>79.42</v>
      </c>
      <c r="AA82" s="198">
        <v>26.47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31.23</v>
      </c>
      <c r="AH82" s="198">
        <v>0</v>
      </c>
      <c r="AI82" s="198">
        <v>0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</v>
      </c>
      <c r="L83" s="198">
        <v>388</v>
      </c>
      <c r="M83" s="198">
        <v>27.01</v>
      </c>
      <c r="N83" s="198">
        <v>34.67</v>
      </c>
      <c r="O83" s="198">
        <v>0</v>
      </c>
      <c r="P83" s="198">
        <v>30.52</v>
      </c>
      <c r="Q83" s="198">
        <v>6.4</v>
      </c>
      <c r="R83" s="198">
        <v>12.45</v>
      </c>
      <c r="S83" s="198">
        <v>7.75</v>
      </c>
      <c r="T83" s="198">
        <v>0</v>
      </c>
      <c r="U83" s="198">
        <v>24.59</v>
      </c>
      <c r="V83" s="198">
        <v>0</v>
      </c>
      <c r="W83" s="198">
        <v>0</v>
      </c>
      <c r="X83" s="198">
        <v>43.29</v>
      </c>
      <c r="Y83" s="198">
        <v>0</v>
      </c>
      <c r="Z83" s="198">
        <v>79.42</v>
      </c>
      <c r="AA83" s="198">
        <v>26.47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30.85</v>
      </c>
      <c r="AH83" s="198">
        <v>0</v>
      </c>
      <c r="AI83" s="198">
        <v>0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</v>
      </c>
      <c r="L84" s="198">
        <v>230</v>
      </c>
      <c r="M84" s="198">
        <v>27.01</v>
      </c>
      <c r="N84" s="198">
        <v>34.67</v>
      </c>
      <c r="O84" s="198">
        <v>0</v>
      </c>
      <c r="P84" s="198">
        <v>30.52</v>
      </c>
      <c r="Q84" s="198">
        <v>6.4</v>
      </c>
      <c r="R84" s="198">
        <v>12.45</v>
      </c>
      <c r="S84" s="198">
        <v>7.75</v>
      </c>
      <c r="T84" s="198">
        <v>0</v>
      </c>
      <c r="U84" s="198">
        <v>24.59</v>
      </c>
      <c r="V84" s="198">
        <v>0</v>
      </c>
      <c r="W84" s="198">
        <v>0</v>
      </c>
      <c r="X84" s="198">
        <v>43.29</v>
      </c>
      <c r="Y84" s="198">
        <v>0</v>
      </c>
      <c r="Z84" s="198">
        <v>79.42</v>
      </c>
      <c r="AA84" s="198">
        <v>26.47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30.85</v>
      </c>
      <c r="AH84" s="198">
        <v>0</v>
      </c>
      <c r="AI84" s="198">
        <v>0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</v>
      </c>
      <c r="L85" s="198">
        <v>220</v>
      </c>
      <c r="M85" s="198">
        <v>27.01</v>
      </c>
      <c r="N85" s="198">
        <v>34.67</v>
      </c>
      <c r="O85" s="198">
        <v>0</v>
      </c>
      <c r="P85" s="198">
        <v>30.52</v>
      </c>
      <c r="Q85" s="198">
        <v>6.4</v>
      </c>
      <c r="R85" s="198">
        <v>12.45</v>
      </c>
      <c r="S85" s="198">
        <v>7.75</v>
      </c>
      <c r="T85" s="198">
        <v>0</v>
      </c>
      <c r="U85" s="198">
        <v>24.59</v>
      </c>
      <c r="V85" s="198">
        <v>0</v>
      </c>
      <c r="W85" s="198">
        <v>0</v>
      </c>
      <c r="X85" s="198">
        <v>43.29</v>
      </c>
      <c r="Y85" s="198">
        <v>0</v>
      </c>
      <c r="Z85" s="198">
        <v>79.42</v>
      </c>
      <c r="AA85" s="198">
        <v>26.47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30.85</v>
      </c>
      <c r="AH85" s="198">
        <v>0</v>
      </c>
      <c r="AI85" s="198">
        <v>0</v>
      </c>
      <c r="AJ85" s="198">
        <v>0</v>
      </c>
      <c r="AK85" s="198">
        <v>69.41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</v>
      </c>
      <c r="L86" s="198">
        <v>220</v>
      </c>
      <c r="M86" s="198">
        <v>27.01</v>
      </c>
      <c r="N86" s="198">
        <v>34.67</v>
      </c>
      <c r="O86" s="198">
        <v>0</v>
      </c>
      <c r="P86" s="198">
        <v>30.52</v>
      </c>
      <c r="Q86" s="198">
        <v>6.4</v>
      </c>
      <c r="R86" s="198">
        <v>12.45</v>
      </c>
      <c r="S86" s="198">
        <v>7.75</v>
      </c>
      <c r="T86" s="198">
        <v>0</v>
      </c>
      <c r="U86" s="198">
        <v>24.59</v>
      </c>
      <c r="V86" s="198">
        <v>0</v>
      </c>
      <c r="W86" s="198">
        <v>0</v>
      </c>
      <c r="X86" s="198">
        <v>43.29</v>
      </c>
      <c r="Y86" s="198">
        <v>0</v>
      </c>
      <c r="Z86" s="198">
        <v>79.42</v>
      </c>
      <c r="AA86" s="198">
        <v>22.07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30.85</v>
      </c>
      <c r="AH86" s="198">
        <v>0</v>
      </c>
      <c r="AI86" s="198">
        <v>0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</v>
      </c>
      <c r="L87" s="198">
        <v>220</v>
      </c>
      <c r="M87" s="198">
        <v>27.01</v>
      </c>
      <c r="N87" s="198">
        <v>34.67</v>
      </c>
      <c r="O87" s="198">
        <v>0</v>
      </c>
      <c r="P87" s="198">
        <v>30.52</v>
      </c>
      <c r="Q87" s="198">
        <v>6.4</v>
      </c>
      <c r="R87" s="198">
        <v>12.45</v>
      </c>
      <c r="S87" s="198">
        <v>7.75</v>
      </c>
      <c r="T87" s="198">
        <v>0</v>
      </c>
      <c r="U87" s="198">
        <v>24.59</v>
      </c>
      <c r="V87" s="198">
        <v>0</v>
      </c>
      <c r="W87" s="198">
        <v>0</v>
      </c>
      <c r="X87" s="198">
        <v>43.29</v>
      </c>
      <c r="Y87" s="198">
        <v>0</v>
      </c>
      <c r="Z87" s="198">
        <v>79.42</v>
      </c>
      <c r="AA87" s="198">
        <v>26.47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30.46</v>
      </c>
      <c r="AH87" s="198">
        <v>0</v>
      </c>
      <c r="AI87" s="198">
        <v>0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</v>
      </c>
      <c r="L88" s="198">
        <v>220</v>
      </c>
      <c r="M88" s="198">
        <v>27.01</v>
      </c>
      <c r="N88" s="198">
        <v>34.67</v>
      </c>
      <c r="O88" s="198">
        <v>0</v>
      </c>
      <c r="P88" s="198">
        <v>30.52</v>
      </c>
      <c r="Q88" s="198">
        <v>6.4</v>
      </c>
      <c r="R88" s="198">
        <v>12.45</v>
      </c>
      <c r="S88" s="198">
        <v>7.75</v>
      </c>
      <c r="T88" s="198">
        <v>0</v>
      </c>
      <c r="U88" s="198">
        <v>24.59</v>
      </c>
      <c r="V88" s="198">
        <v>0</v>
      </c>
      <c r="W88" s="198">
        <v>0</v>
      </c>
      <c r="X88" s="198">
        <v>43.29</v>
      </c>
      <c r="Y88" s="198">
        <v>0</v>
      </c>
      <c r="Z88" s="198">
        <v>79.42</v>
      </c>
      <c r="AA88" s="198">
        <v>26.47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30.46</v>
      </c>
      <c r="AH88" s="198">
        <v>0</v>
      </c>
      <c r="AI88" s="198">
        <v>0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210</v>
      </c>
      <c r="M89" s="198">
        <v>27.01</v>
      </c>
      <c r="N89" s="198">
        <v>34.67</v>
      </c>
      <c r="O89" s="198">
        <v>0</v>
      </c>
      <c r="P89" s="198">
        <v>30.52</v>
      </c>
      <c r="Q89" s="198">
        <v>0</v>
      </c>
      <c r="R89" s="198">
        <v>0.12</v>
      </c>
      <c r="S89" s="198">
        <v>1.1000000000000001</v>
      </c>
      <c r="T89" s="198">
        <v>0</v>
      </c>
      <c r="U89" s="198">
        <v>24.59</v>
      </c>
      <c r="V89" s="198">
        <v>0</v>
      </c>
      <c r="W89" s="198">
        <v>0</v>
      </c>
      <c r="X89" s="198">
        <v>43.29</v>
      </c>
      <c r="Y89" s="198">
        <v>0</v>
      </c>
      <c r="Z89" s="198">
        <v>79.42</v>
      </c>
      <c r="AA89" s="198">
        <v>26.47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30.46</v>
      </c>
      <c r="AH89" s="198">
        <v>0</v>
      </c>
      <c r="AI89" s="198">
        <v>0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210</v>
      </c>
      <c r="M90" s="198">
        <v>27.01</v>
      </c>
      <c r="N90" s="198">
        <v>34.67</v>
      </c>
      <c r="O90" s="198">
        <v>0</v>
      </c>
      <c r="P90" s="198">
        <v>30.52</v>
      </c>
      <c r="Q90" s="198">
        <v>0</v>
      </c>
      <c r="R90" s="198">
        <v>0.12</v>
      </c>
      <c r="S90" s="198">
        <v>0.13</v>
      </c>
      <c r="T90" s="198">
        <v>0</v>
      </c>
      <c r="U90" s="198">
        <v>24.59</v>
      </c>
      <c r="V90" s="198">
        <v>0</v>
      </c>
      <c r="W90" s="198">
        <v>0</v>
      </c>
      <c r="X90" s="198">
        <v>43.29</v>
      </c>
      <c r="Y90" s="198">
        <v>0</v>
      </c>
      <c r="Z90" s="198">
        <v>79.42</v>
      </c>
      <c r="AA90" s="198">
        <v>7.65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30.46</v>
      </c>
      <c r="AH90" s="198">
        <v>0</v>
      </c>
      <c r="AI90" s="198">
        <v>0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210</v>
      </c>
      <c r="M91" s="198">
        <v>27.01</v>
      </c>
      <c r="N91" s="198">
        <v>34.67</v>
      </c>
      <c r="O91" s="198">
        <v>0</v>
      </c>
      <c r="P91" s="198">
        <v>30.52</v>
      </c>
      <c r="Q91" s="198">
        <v>0</v>
      </c>
      <c r="R91" s="198">
        <v>0.88</v>
      </c>
      <c r="S91" s="198">
        <v>0.8</v>
      </c>
      <c r="T91" s="198">
        <v>0</v>
      </c>
      <c r="U91" s="198">
        <v>24.59</v>
      </c>
      <c r="V91" s="198">
        <v>0</v>
      </c>
      <c r="W91" s="198">
        <v>0</v>
      </c>
      <c r="X91" s="198">
        <v>43.29</v>
      </c>
      <c r="Y91" s="198">
        <v>0</v>
      </c>
      <c r="Z91" s="198">
        <v>57.4</v>
      </c>
      <c r="AA91" s="198">
        <v>7.65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30.46</v>
      </c>
      <c r="AH91" s="198">
        <v>0</v>
      </c>
      <c r="AI91" s="198">
        <v>0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210</v>
      </c>
      <c r="M92" s="198">
        <v>27.01</v>
      </c>
      <c r="N92" s="198">
        <v>34.67</v>
      </c>
      <c r="O92" s="198">
        <v>0</v>
      </c>
      <c r="P92" s="198">
        <v>30.52</v>
      </c>
      <c r="Q92" s="198">
        <v>0</v>
      </c>
      <c r="R92" s="198">
        <v>0.88</v>
      </c>
      <c r="S92" s="198">
        <v>0.8</v>
      </c>
      <c r="T92" s="198">
        <v>0</v>
      </c>
      <c r="U92" s="198">
        <v>24.59</v>
      </c>
      <c r="V92" s="198">
        <v>0</v>
      </c>
      <c r="W92" s="198">
        <v>0</v>
      </c>
      <c r="X92" s="198">
        <v>43.29</v>
      </c>
      <c r="Y92" s="198">
        <v>0</v>
      </c>
      <c r="Z92" s="198">
        <v>57.4</v>
      </c>
      <c r="AA92" s="198">
        <v>7.65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30.46</v>
      </c>
      <c r="AH92" s="198">
        <v>0</v>
      </c>
      <c r="AI92" s="198">
        <v>0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210</v>
      </c>
      <c r="M93" s="198">
        <v>27.01</v>
      </c>
      <c r="N93" s="198">
        <v>34.67</v>
      </c>
      <c r="O93" s="198">
        <v>0</v>
      </c>
      <c r="P93" s="198">
        <v>30.52</v>
      </c>
      <c r="Q93" s="198">
        <v>0</v>
      </c>
      <c r="R93" s="198">
        <v>0.39</v>
      </c>
      <c r="S93" s="198">
        <v>0.78</v>
      </c>
      <c r="T93" s="198">
        <v>0</v>
      </c>
      <c r="U93" s="198">
        <v>24.59</v>
      </c>
      <c r="V93" s="198">
        <v>0</v>
      </c>
      <c r="W93" s="198">
        <v>0</v>
      </c>
      <c r="X93" s="198">
        <v>43.29</v>
      </c>
      <c r="Y93" s="198">
        <v>0</v>
      </c>
      <c r="Z93" s="198">
        <v>57.4</v>
      </c>
      <c r="AA93" s="198">
        <v>7.65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31.43</v>
      </c>
      <c r="AH93" s="198">
        <v>0</v>
      </c>
      <c r="AI93" s="198">
        <v>0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210</v>
      </c>
      <c r="M94" s="198">
        <v>27.01</v>
      </c>
      <c r="N94" s="198">
        <v>34.67</v>
      </c>
      <c r="O94" s="198">
        <v>0</v>
      </c>
      <c r="P94" s="198">
        <v>30.52</v>
      </c>
      <c r="Q94" s="198">
        <v>0.33</v>
      </c>
      <c r="R94" s="198">
        <v>2.4900000000000002</v>
      </c>
      <c r="S94" s="198">
        <v>3.73</v>
      </c>
      <c r="T94" s="198">
        <v>0</v>
      </c>
      <c r="U94" s="198">
        <v>24.59</v>
      </c>
      <c r="V94" s="198">
        <v>0</v>
      </c>
      <c r="W94" s="198">
        <v>0</v>
      </c>
      <c r="X94" s="198">
        <v>43.29</v>
      </c>
      <c r="Y94" s="198">
        <v>0</v>
      </c>
      <c r="Z94" s="198">
        <v>42.09</v>
      </c>
      <c r="AA94" s="198">
        <v>7.65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42</v>
      </c>
      <c r="AH94" s="198">
        <v>0</v>
      </c>
      <c r="AI94" s="198">
        <v>0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210</v>
      </c>
      <c r="M95" s="198">
        <v>27.01</v>
      </c>
      <c r="N95" s="198">
        <v>34.67</v>
      </c>
      <c r="O95" s="198">
        <v>0</v>
      </c>
      <c r="P95" s="198">
        <v>30.52</v>
      </c>
      <c r="Q95" s="198">
        <v>0</v>
      </c>
      <c r="R95" s="198">
        <v>1.27</v>
      </c>
      <c r="S95" s="198">
        <v>1.22</v>
      </c>
      <c r="T95" s="198">
        <v>0</v>
      </c>
      <c r="U95" s="198">
        <v>24.59</v>
      </c>
      <c r="V95" s="198">
        <v>0</v>
      </c>
      <c r="W95" s="198">
        <v>0</v>
      </c>
      <c r="X95" s="198">
        <v>19.13</v>
      </c>
      <c r="Y95" s="198">
        <v>0</v>
      </c>
      <c r="Z95" s="198">
        <v>42.09</v>
      </c>
      <c r="AA95" s="198">
        <v>7.65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30.46</v>
      </c>
      <c r="AH95" s="198">
        <v>0</v>
      </c>
      <c r="AI95" s="198">
        <v>0</v>
      </c>
      <c r="AJ95" s="198">
        <v>0</v>
      </c>
      <c r="AK95" s="198">
        <v>50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210</v>
      </c>
      <c r="M96" s="198">
        <v>27.01</v>
      </c>
      <c r="N96" s="198">
        <v>34.67</v>
      </c>
      <c r="O96" s="198">
        <v>0</v>
      </c>
      <c r="P96" s="198">
        <v>30.52</v>
      </c>
      <c r="Q96" s="198">
        <v>0</v>
      </c>
      <c r="R96" s="198">
        <v>1.6</v>
      </c>
      <c r="S96" s="198">
        <v>1.22</v>
      </c>
      <c r="T96" s="198">
        <v>0</v>
      </c>
      <c r="U96" s="198">
        <v>24.59</v>
      </c>
      <c r="V96" s="198">
        <v>0</v>
      </c>
      <c r="W96" s="198">
        <v>0</v>
      </c>
      <c r="X96" s="198">
        <v>19.13</v>
      </c>
      <c r="Y96" s="198">
        <v>0</v>
      </c>
      <c r="Z96" s="198">
        <v>42.09</v>
      </c>
      <c r="AA96" s="198">
        <v>7.65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30.46</v>
      </c>
      <c r="AH96" s="198">
        <v>0</v>
      </c>
      <c r="AI96" s="198">
        <v>0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210</v>
      </c>
      <c r="M97" s="198">
        <v>27.01</v>
      </c>
      <c r="N97" s="198">
        <v>34.67</v>
      </c>
      <c r="O97" s="198">
        <v>0</v>
      </c>
      <c r="P97" s="198">
        <v>30.52</v>
      </c>
      <c r="Q97" s="198">
        <v>0.38</v>
      </c>
      <c r="R97" s="198">
        <v>6.2</v>
      </c>
      <c r="S97" s="198">
        <v>3.93</v>
      </c>
      <c r="T97" s="198">
        <v>0</v>
      </c>
      <c r="U97" s="198">
        <v>24.59</v>
      </c>
      <c r="V97" s="198">
        <v>0</v>
      </c>
      <c r="W97" s="198">
        <v>0</v>
      </c>
      <c r="X97" s="198">
        <v>19.13</v>
      </c>
      <c r="Y97" s="198">
        <v>0</v>
      </c>
      <c r="Z97" s="198">
        <v>42.09</v>
      </c>
      <c r="AA97" s="198">
        <v>7.65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30.46</v>
      </c>
      <c r="AH97" s="198">
        <v>0</v>
      </c>
      <c r="AI97" s="198">
        <v>0</v>
      </c>
      <c r="AJ97" s="198">
        <v>0</v>
      </c>
      <c r="AK97" s="198">
        <v>50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210</v>
      </c>
      <c r="M98" s="198">
        <v>27.01</v>
      </c>
      <c r="N98" s="198">
        <v>34.67</v>
      </c>
      <c r="O98" s="198">
        <v>0</v>
      </c>
      <c r="P98" s="198">
        <v>30.51</v>
      </c>
      <c r="Q98" s="198">
        <v>0.38</v>
      </c>
      <c r="R98" s="198">
        <v>6.2</v>
      </c>
      <c r="S98" s="198">
        <v>3.93</v>
      </c>
      <c r="T98" s="198">
        <v>0</v>
      </c>
      <c r="U98" s="198">
        <v>24.59</v>
      </c>
      <c r="V98" s="198">
        <v>0</v>
      </c>
      <c r="W98" s="198">
        <v>0</v>
      </c>
      <c r="X98" s="198">
        <v>19.13</v>
      </c>
      <c r="Y98" s="198">
        <v>0</v>
      </c>
      <c r="Z98" s="198">
        <v>42.09</v>
      </c>
      <c r="AA98" s="198">
        <v>7.65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30.46</v>
      </c>
      <c r="AH98" s="198">
        <v>0</v>
      </c>
      <c r="AI98" s="198">
        <v>0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0.14730500000000002</v>
      </c>
      <c r="L99">
        <f t="shared" si="0"/>
        <v>6.7415000000000003</v>
      </c>
      <c r="M99">
        <f t="shared" si="0"/>
        <v>0.650792500000001</v>
      </c>
      <c r="N99">
        <f t="shared" si="0"/>
        <v>0.83207750000000114</v>
      </c>
      <c r="O99">
        <f t="shared" si="0"/>
        <v>0</v>
      </c>
      <c r="P99">
        <f t="shared" si="0"/>
        <v>0.72194499999999984</v>
      </c>
      <c r="Q99">
        <f t="shared" si="0"/>
        <v>9.3072499999999919E-2</v>
      </c>
      <c r="R99">
        <f t="shared" si="0"/>
        <v>0.22318250000000026</v>
      </c>
      <c r="S99">
        <f t="shared" si="0"/>
        <v>0.13858999999999996</v>
      </c>
      <c r="T99">
        <f t="shared" si="0"/>
        <v>0</v>
      </c>
      <c r="U99">
        <f t="shared" si="0"/>
        <v>0.5901599999999998</v>
      </c>
      <c r="V99">
        <f t="shared" si="0"/>
        <v>0</v>
      </c>
      <c r="W99">
        <f t="shared" si="0"/>
        <v>0</v>
      </c>
      <c r="X99">
        <f t="shared" si="0"/>
        <v>0.87372999999999956</v>
      </c>
      <c r="Y99">
        <f t="shared" si="0"/>
        <v>0</v>
      </c>
      <c r="Z99">
        <f t="shared" si="0"/>
        <v>1.6100300000000012</v>
      </c>
      <c r="AA99">
        <f t="shared" si="0"/>
        <v>0.47421000000000063</v>
      </c>
      <c r="AB99">
        <f t="shared" si="0"/>
        <v>0</v>
      </c>
      <c r="AC99">
        <f t="shared" si="0"/>
        <v>0.36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0.74211749999999987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1.5438900000000018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0.19847250000000008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44573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48.48</v>
      </c>
      <c r="AH3" s="198">
        <v>0</v>
      </c>
      <c r="AI3" s="198">
        <v>0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45</v>
      </c>
      <c r="AH4" s="198">
        <v>0</v>
      </c>
      <c r="AI4" s="198">
        <v>0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45</v>
      </c>
      <c r="AH5" s="198">
        <v>0</v>
      </c>
      <c r="AI5" s="198">
        <v>0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45</v>
      </c>
      <c r="AH6" s="198">
        <v>0</v>
      </c>
      <c r="AI6" s="198">
        <v>0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45</v>
      </c>
      <c r="AH7" s="198">
        <v>0</v>
      </c>
      <c r="AI7" s="198">
        <v>0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45</v>
      </c>
      <c r="AH8" s="198">
        <v>0</v>
      </c>
      <c r="AI8" s="198">
        <v>0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45</v>
      </c>
      <c r="AH9" s="198">
        <v>0</v>
      </c>
      <c r="AI9" s="198">
        <v>0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45</v>
      </c>
      <c r="AH10" s="198">
        <v>0</v>
      </c>
      <c r="AI10" s="198">
        <v>0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45</v>
      </c>
      <c r="AH11" s="198">
        <v>0</v>
      </c>
      <c r="AI11" s="198">
        <v>0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45</v>
      </c>
      <c r="AH12" s="198">
        <v>0</v>
      </c>
      <c r="AI12" s="198">
        <v>0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45</v>
      </c>
      <c r="AH13" s="198">
        <v>0</v>
      </c>
      <c r="AI13" s="198">
        <v>0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48.48</v>
      </c>
      <c r="AH14" s="198">
        <v>0</v>
      </c>
      <c r="AI14" s="198">
        <v>0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47.27</v>
      </c>
      <c r="AH15" s="198">
        <v>0</v>
      </c>
      <c r="AI15" s="198">
        <v>0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48.48</v>
      </c>
      <c r="AH16" s="198">
        <v>0</v>
      </c>
      <c r="AI16" s="198">
        <v>0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48.48</v>
      </c>
      <c r="AH17" s="198">
        <v>0</v>
      </c>
      <c r="AI17" s="198">
        <v>0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48.48</v>
      </c>
      <c r="AH18" s="198">
        <v>0</v>
      </c>
      <c r="AI18" s="198">
        <v>0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48.48</v>
      </c>
      <c r="AH19" s="198">
        <v>0</v>
      </c>
      <c r="AI19" s="198">
        <v>0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48.48</v>
      </c>
      <c r="AH20" s="198">
        <v>0</v>
      </c>
      <c r="AI20" s="198">
        <v>0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47.27</v>
      </c>
      <c r="AH21" s="198">
        <v>0</v>
      </c>
      <c r="AI21" s="198">
        <v>0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48.48</v>
      </c>
      <c r="AH22" s="198">
        <v>0</v>
      </c>
      <c r="AI22" s="198">
        <v>0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48.48</v>
      </c>
      <c r="AH23" s="198">
        <v>0</v>
      </c>
      <c r="AI23" s="198">
        <v>0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48.48</v>
      </c>
      <c r="AH24" s="198">
        <v>0</v>
      </c>
      <c r="AI24" s="198">
        <v>0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48.48</v>
      </c>
      <c r="AH25" s="198">
        <v>0</v>
      </c>
      <c r="AI25" s="198">
        <v>0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48.48</v>
      </c>
      <c r="AH26" s="198">
        <v>0</v>
      </c>
      <c r="AI26" s="198">
        <v>0</v>
      </c>
      <c r="AJ26" s="198">
        <v>0</v>
      </c>
      <c r="AK26" s="198">
        <v>28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49.09</v>
      </c>
      <c r="AH27" s="198">
        <v>0</v>
      </c>
      <c r="AI27" s="198">
        <v>0</v>
      </c>
      <c r="AJ27" s="198">
        <v>0</v>
      </c>
      <c r="AK27" s="198">
        <v>28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47.27</v>
      </c>
      <c r="AH28" s="198">
        <v>0</v>
      </c>
      <c r="AI28" s="198">
        <v>0</v>
      </c>
      <c r="AJ28" s="198">
        <v>0</v>
      </c>
      <c r="AK28" s="198">
        <v>28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48.48</v>
      </c>
      <c r="AH29" s="198">
        <v>0</v>
      </c>
      <c r="AI29" s="198">
        <v>0</v>
      </c>
      <c r="AJ29" s="198">
        <v>0</v>
      </c>
      <c r="AK29" s="198">
        <v>28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48.48</v>
      </c>
      <c r="AH30" s="198">
        <v>0</v>
      </c>
      <c r="AI30" s="198">
        <v>0</v>
      </c>
      <c r="AJ30" s="198">
        <v>0</v>
      </c>
      <c r="AK30" s="198">
        <v>28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48.48</v>
      </c>
      <c r="AH31" s="198">
        <v>0</v>
      </c>
      <c r="AI31" s="198">
        <v>0</v>
      </c>
      <c r="AJ31" s="198">
        <v>0</v>
      </c>
      <c r="AK31" s="198">
        <v>27.91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48.48</v>
      </c>
      <c r="AH32" s="198">
        <v>0</v>
      </c>
      <c r="AI32" s="198">
        <v>0</v>
      </c>
      <c r="AJ32" s="198">
        <v>0</v>
      </c>
      <c r="AK32" s="198">
        <v>28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49.09</v>
      </c>
      <c r="AH33" s="198">
        <v>0</v>
      </c>
      <c r="AI33" s="198">
        <v>0</v>
      </c>
      <c r="AJ33" s="198">
        <v>0</v>
      </c>
      <c r="AK33" s="198">
        <v>27.91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47.27</v>
      </c>
      <c r="AH34" s="198">
        <v>0</v>
      </c>
      <c r="AI34" s="198">
        <v>0</v>
      </c>
      <c r="AJ34" s="198">
        <v>0</v>
      </c>
      <c r="AK34" s="198">
        <v>27.91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48.48</v>
      </c>
      <c r="AH35" s="198">
        <v>0</v>
      </c>
      <c r="AI35" s="198">
        <v>0</v>
      </c>
      <c r="AJ35" s="198">
        <v>0</v>
      </c>
      <c r="AK35" s="198">
        <v>23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48.48</v>
      </c>
      <c r="AH36" s="198">
        <v>0</v>
      </c>
      <c r="AI36" s="198">
        <v>0</v>
      </c>
      <c r="AJ36" s="198">
        <v>0</v>
      </c>
      <c r="AK36" s="198">
        <v>23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48.48</v>
      </c>
      <c r="AH37" s="198">
        <v>0</v>
      </c>
      <c r="AI37" s="198">
        <v>0</v>
      </c>
      <c r="AJ37" s="198">
        <v>0</v>
      </c>
      <c r="AK37" s="198">
        <v>22.85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48.48</v>
      </c>
      <c r="AH38" s="198">
        <v>0</v>
      </c>
      <c r="AI38" s="198">
        <v>0</v>
      </c>
      <c r="AJ38" s="198">
        <v>0</v>
      </c>
      <c r="AK38" s="198">
        <v>23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49.09</v>
      </c>
      <c r="AH39" s="198">
        <v>0</v>
      </c>
      <c r="AI39" s="198">
        <v>0</v>
      </c>
      <c r="AJ39" s="198">
        <v>0</v>
      </c>
      <c r="AK39" s="198">
        <v>23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47.27</v>
      </c>
      <c r="AH40" s="198">
        <v>0</v>
      </c>
      <c r="AI40" s="198">
        <v>0</v>
      </c>
      <c r="AJ40" s="198">
        <v>0</v>
      </c>
      <c r="AK40" s="198">
        <v>23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48.48</v>
      </c>
      <c r="AH41" s="198">
        <v>0</v>
      </c>
      <c r="AI41" s="198">
        <v>0</v>
      </c>
      <c r="AJ41" s="198">
        <v>0</v>
      </c>
      <c r="AK41" s="198">
        <v>23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48.48</v>
      </c>
      <c r="AH42" s="198">
        <v>0</v>
      </c>
      <c r="AI42" s="198">
        <v>0</v>
      </c>
      <c r="AJ42" s="198">
        <v>0</v>
      </c>
      <c r="AK42" s="198">
        <v>23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49.09</v>
      </c>
      <c r="AH43" s="198">
        <v>0</v>
      </c>
      <c r="AI43" s="198">
        <v>0</v>
      </c>
      <c r="AJ43" s="198">
        <v>0</v>
      </c>
      <c r="AK43" s="198">
        <v>23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49.09</v>
      </c>
      <c r="AH44" s="198">
        <v>0</v>
      </c>
      <c r="AI44" s="198">
        <v>0</v>
      </c>
      <c r="AJ44" s="198">
        <v>0</v>
      </c>
      <c r="AK44" s="198">
        <v>23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47.87</v>
      </c>
      <c r="AH45" s="198">
        <v>0</v>
      </c>
      <c r="AI45" s="198">
        <v>0</v>
      </c>
      <c r="AJ45" s="198">
        <v>0</v>
      </c>
      <c r="AK45" s="198">
        <v>23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49.69</v>
      </c>
      <c r="AH46" s="198">
        <v>0</v>
      </c>
      <c r="AI46" s="198">
        <v>0</v>
      </c>
      <c r="AJ46" s="198">
        <v>0</v>
      </c>
      <c r="AK46" s="198">
        <v>23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49.09</v>
      </c>
      <c r="AH47" s="198">
        <v>0</v>
      </c>
      <c r="AI47" s="198">
        <v>0</v>
      </c>
      <c r="AJ47" s="198">
        <v>0</v>
      </c>
      <c r="AK47" s="198">
        <v>28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49.09</v>
      </c>
      <c r="AH48" s="198">
        <v>0</v>
      </c>
      <c r="AI48" s="198">
        <v>0</v>
      </c>
      <c r="AJ48" s="198">
        <v>0</v>
      </c>
      <c r="AK48" s="198">
        <v>28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49.09</v>
      </c>
      <c r="AH49" s="198">
        <v>0</v>
      </c>
      <c r="AI49" s="198">
        <v>0</v>
      </c>
      <c r="AJ49" s="198">
        <v>0</v>
      </c>
      <c r="AK49" s="198">
        <v>28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49.09</v>
      </c>
      <c r="AH50" s="198">
        <v>0</v>
      </c>
      <c r="AI50" s="198">
        <v>0</v>
      </c>
      <c r="AJ50" s="198">
        <v>0</v>
      </c>
      <c r="AK50" s="198">
        <v>28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49.09</v>
      </c>
      <c r="AH51" s="198">
        <v>0</v>
      </c>
      <c r="AI51" s="198">
        <v>0</v>
      </c>
      <c r="AJ51" s="198">
        <v>0</v>
      </c>
      <c r="AK51" s="198">
        <v>28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47.87</v>
      </c>
      <c r="AH52" s="198">
        <v>0</v>
      </c>
      <c r="AI52" s="198">
        <v>0</v>
      </c>
      <c r="AJ52" s="198">
        <v>0</v>
      </c>
      <c r="AK52" s="198">
        <v>28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49.69</v>
      </c>
      <c r="AH53" s="198">
        <v>0</v>
      </c>
      <c r="AI53" s="198">
        <v>0</v>
      </c>
      <c r="AJ53" s="198">
        <v>0</v>
      </c>
      <c r="AK53" s="198">
        <v>28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49.09</v>
      </c>
      <c r="AH54" s="198">
        <v>0</v>
      </c>
      <c r="AI54" s="198">
        <v>0</v>
      </c>
      <c r="AJ54" s="198">
        <v>0</v>
      </c>
      <c r="AK54" s="198">
        <v>28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49.09</v>
      </c>
      <c r="AH55" s="198">
        <v>0</v>
      </c>
      <c r="AI55" s="198">
        <v>0</v>
      </c>
      <c r="AJ55" s="198">
        <v>0</v>
      </c>
      <c r="AK55" s="198">
        <v>28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49.09</v>
      </c>
      <c r="AH56" s="198">
        <v>0</v>
      </c>
      <c r="AI56" s="198">
        <v>0</v>
      </c>
      <c r="AJ56" s="198">
        <v>0</v>
      </c>
      <c r="AK56" s="198">
        <v>28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49.09</v>
      </c>
      <c r="AH57" s="198">
        <v>0</v>
      </c>
      <c r="AI57" s="198">
        <v>0</v>
      </c>
      <c r="AJ57" s="198">
        <v>0</v>
      </c>
      <c r="AK57" s="198">
        <v>28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49.09</v>
      </c>
      <c r="AH58" s="198">
        <v>0</v>
      </c>
      <c r="AI58" s="198">
        <v>0</v>
      </c>
      <c r="AJ58" s="198">
        <v>0</v>
      </c>
      <c r="AK58" s="198">
        <v>28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47.87</v>
      </c>
      <c r="AH59" s="198">
        <v>0</v>
      </c>
      <c r="AI59" s="198">
        <v>0</v>
      </c>
      <c r="AJ59" s="198">
        <v>0</v>
      </c>
      <c r="AK59" s="198">
        <v>28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49.69</v>
      </c>
      <c r="AH60" s="198">
        <v>0</v>
      </c>
      <c r="AI60" s="198">
        <v>0</v>
      </c>
      <c r="AJ60" s="198">
        <v>0</v>
      </c>
      <c r="AK60" s="198">
        <v>28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49.09</v>
      </c>
      <c r="AH61" s="198">
        <v>0</v>
      </c>
      <c r="AI61" s="198">
        <v>0</v>
      </c>
      <c r="AJ61" s="198">
        <v>0</v>
      </c>
      <c r="AK61" s="198">
        <v>28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49.09</v>
      </c>
      <c r="AH62" s="198">
        <v>0</v>
      </c>
      <c r="AI62" s="198">
        <v>0</v>
      </c>
      <c r="AJ62" s="198">
        <v>0</v>
      </c>
      <c r="AK62" s="198">
        <v>28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49.09</v>
      </c>
      <c r="AH63" s="198">
        <v>0</v>
      </c>
      <c r="AI63" s="198">
        <v>0</v>
      </c>
      <c r="AJ63" s="198">
        <v>0</v>
      </c>
      <c r="AK63" s="198">
        <v>28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49.09</v>
      </c>
      <c r="AH64" s="198">
        <v>0</v>
      </c>
      <c r="AI64" s="198">
        <v>0</v>
      </c>
      <c r="AJ64" s="198">
        <v>0</v>
      </c>
      <c r="AK64" s="198">
        <v>28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49.09</v>
      </c>
      <c r="AH65" s="198">
        <v>0</v>
      </c>
      <c r="AI65" s="198">
        <v>0</v>
      </c>
      <c r="AJ65" s="198">
        <v>0</v>
      </c>
      <c r="AK65" s="198">
        <v>28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47.87</v>
      </c>
      <c r="AH66" s="198">
        <v>0</v>
      </c>
      <c r="AI66" s="198">
        <v>0</v>
      </c>
      <c r="AJ66" s="198">
        <v>0</v>
      </c>
      <c r="AK66" s="198">
        <v>28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49.69</v>
      </c>
      <c r="AH67" s="198">
        <v>0</v>
      </c>
      <c r="AI67" s="198">
        <v>0</v>
      </c>
      <c r="AJ67" s="198">
        <v>0</v>
      </c>
      <c r="AK67" s="198">
        <v>23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49.09</v>
      </c>
      <c r="AH68" s="198">
        <v>0</v>
      </c>
      <c r="AI68" s="198">
        <v>0</v>
      </c>
      <c r="AJ68" s="198">
        <v>0</v>
      </c>
      <c r="AK68" s="198">
        <v>23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49.09</v>
      </c>
      <c r="AH69" s="198">
        <v>0</v>
      </c>
      <c r="AI69" s="198">
        <v>0</v>
      </c>
      <c r="AJ69" s="198">
        <v>0</v>
      </c>
      <c r="AK69" s="198">
        <v>23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49.09</v>
      </c>
      <c r="AH70" s="198">
        <v>0</v>
      </c>
      <c r="AI70" s="198">
        <v>0</v>
      </c>
      <c r="AJ70" s="198">
        <v>0</v>
      </c>
      <c r="AK70" s="198">
        <v>23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49.09</v>
      </c>
      <c r="AH71" s="198">
        <v>0</v>
      </c>
      <c r="AI71" s="198">
        <v>0</v>
      </c>
      <c r="AJ71" s="198">
        <v>0</v>
      </c>
      <c r="AK71" s="198">
        <v>23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49.09</v>
      </c>
      <c r="AH72" s="198">
        <v>0</v>
      </c>
      <c r="AI72" s="198">
        <v>0</v>
      </c>
      <c r="AJ72" s="198">
        <v>0</v>
      </c>
      <c r="AK72" s="198">
        <v>23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47.87</v>
      </c>
      <c r="AH73" s="198">
        <v>0</v>
      </c>
      <c r="AI73" s="198">
        <v>0</v>
      </c>
      <c r="AJ73" s="198">
        <v>0</v>
      </c>
      <c r="AK73" s="198">
        <v>23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49.69</v>
      </c>
      <c r="AH74" s="198">
        <v>0</v>
      </c>
      <c r="AI74" s="198">
        <v>0</v>
      </c>
      <c r="AJ74" s="198">
        <v>0</v>
      </c>
      <c r="AK74" s="198">
        <v>23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48.48</v>
      </c>
      <c r="AH75" s="198">
        <v>0</v>
      </c>
      <c r="AI75" s="198">
        <v>0</v>
      </c>
      <c r="AJ75" s="198">
        <v>0</v>
      </c>
      <c r="AK75" s="198">
        <v>23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48.48</v>
      </c>
      <c r="AH76" s="198">
        <v>0</v>
      </c>
      <c r="AI76" s="198">
        <v>0</v>
      </c>
      <c r="AJ76" s="198">
        <v>0</v>
      </c>
      <c r="AK76" s="198">
        <v>23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48.48</v>
      </c>
      <c r="AH77" s="198">
        <v>0</v>
      </c>
      <c r="AI77" s="198">
        <v>0</v>
      </c>
      <c r="AJ77" s="198">
        <v>0</v>
      </c>
      <c r="AK77" s="198">
        <v>23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48.48</v>
      </c>
      <c r="AH78" s="198">
        <v>0</v>
      </c>
      <c r="AI78" s="198">
        <v>0</v>
      </c>
      <c r="AJ78" s="198">
        <v>0</v>
      </c>
      <c r="AK78" s="198">
        <v>23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48.48</v>
      </c>
      <c r="AH79" s="198">
        <v>0</v>
      </c>
      <c r="AI79" s="198">
        <v>0</v>
      </c>
      <c r="AJ79" s="198">
        <v>0</v>
      </c>
      <c r="AK79" s="198">
        <v>28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48.48</v>
      </c>
      <c r="AH80" s="198">
        <v>0</v>
      </c>
      <c r="AI80" s="198">
        <v>0</v>
      </c>
      <c r="AJ80" s="198">
        <v>0</v>
      </c>
      <c r="AK80" s="198">
        <v>28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47.87</v>
      </c>
      <c r="AH81" s="198">
        <v>0</v>
      </c>
      <c r="AI81" s="198">
        <v>0</v>
      </c>
      <c r="AJ81" s="198">
        <v>0</v>
      </c>
      <c r="AK81" s="198">
        <v>28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49.09</v>
      </c>
      <c r="AH82" s="198">
        <v>0</v>
      </c>
      <c r="AI82" s="198">
        <v>0</v>
      </c>
      <c r="AJ82" s="198">
        <v>0</v>
      </c>
      <c r="AK82" s="198">
        <v>28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48.48</v>
      </c>
      <c r="AH83" s="198">
        <v>0</v>
      </c>
      <c r="AI83" s="198">
        <v>0</v>
      </c>
      <c r="AJ83" s="198">
        <v>0</v>
      </c>
      <c r="AK83" s="198">
        <v>28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48.48</v>
      </c>
      <c r="AH84" s="198">
        <v>0</v>
      </c>
      <c r="AI84" s="198">
        <v>0</v>
      </c>
      <c r="AJ84" s="198">
        <v>0</v>
      </c>
      <c r="AK84" s="198">
        <v>28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48.48</v>
      </c>
      <c r="AH85" s="198">
        <v>0</v>
      </c>
      <c r="AI85" s="198">
        <v>0</v>
      </c>
      <c r="AJ85" s="198">
        <v>0</v>
      </c>
      <c r="AK85" s="198">
        <v>27.93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48.48</v>
      </c>
      <c r="AH86" s="198">
        <v>0</v>
      </c>
      <c r="AI86" s="198">
        <v>0</v>
      </c>
      <c r="AJ86" s="198">
        <v>0</v>
      </c>
      <c r="AK86" s="198">
        <v>28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47.87</v>
      </c>
      <c r="AH87" s="198">
        <v>0</v>
      </c>
      <c r="AI87" s="198">
        <v>0</v>
      </c>
      <c r="AJ87" s="198">
        <v>0</v>
      </c>
      <c r="AK87" s="198">
        <v>28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47.87</v>
      </c>
      <c r="AH88" s="198">
        <v>0</v>
      </c>
      <c r="AI88" s="198">
        <v>0</v>
      </c>
      <c r="AJ88" s="198">
        <v>0</v>
      </c>
      <c r="AK88" s="198">
        <v>28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47.87</v>
      </c>
      <c r="AH89" s="198">
        <v>0</v>
      </c>
      <c r="AI89" s="198">
        <v>0</v>
      </c>
      <c r="AJ89" s="198">
        <v>0</v>
      </c>
      <c r="AK89" s="198">
        <v>28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47.87</v>
      </c>
      <c r="AH90" s="198">
        <v>0</v>
      </c>
      <c r="AI90" s="198">
        <v>0</v>
      </c>
      <c r="AJ90" s="198">
        <v>0</v>
      </c>
      <c r="AK90" s="198">
        <v>28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47.87</v>
      </c>
      <c r="AH91" s="198">
        <v>0</v>
      </c>
      <c r="AI91" s="198">
        <v>0</v>
      </c>
      <c r="AJ91" s="198">
        <v>0</v>
      </c>
      <c r="AK91" s="198">
        <v>28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47.87</v>
      </c>
      <c r="AH92" s="198">
        <v>0</v>
      </c>
      <c r="AI92" s="198">
        <v>0</v>
      </c>
      <c r="AJ92" s="198">
        <v>0</v>
      </c>
      <c r="AK92" s="198">
        <v>28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49.39</v>
      </c>
      <c r="AH93" s="198">
        <v>0</v>
      </c>
      <c r="AI93" s="198">
        <v>0</v>
      </c>
      <c r="AJ93" s="198">
        <v>0</v>
      </c>
      <c r="AK93" s="198">
        <v>28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45</v>
      </c>
      <c r="AH94" s="198">
        <v>0</v>
      </c>
      <c r="AI94" s="198">
        <v>0</v>
      </c>
      <c r="AJ94" s="198">
        <v>0</v>
      </c>
      <c r="AK94" s="198">
        <v>28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47.87</v>
      </c>
      <c r="AH95" s="198">
        <v>0</v>
      </c>
      <c r="AI95" s="198">
        <v>0</v>
      </c>
      <c r="AJ95" s="198">
        <v>0</v>
      </c>
      <c r="AK95" s="198">
        <v>28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47.87</v>
      </c>
      <c r="AH96" s="198">
        <v>0</v>
      </c>
      <c r="AI96" s="198">
        <v>0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47.87</v>
      </c>
      <c r="AH97" s="198">
        <v>0</v>
      </c>
      <c r="AI97" s="198">
        <v>0</v>
      </c>
      <c r="AJ97" s="198">
        <v>0</v>
      </c>
      <c r="AK97" s="198">
        <v>28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47.87</v>
      </c>
      <c r="AH98" s="198">
        <v>0</v>
      </c>
      <c r="AI98" s="198">
        <v>0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1.1557025000000005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0.64187749999999999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9.6999999999999993</v>
      </c>
      <c r="AH3" s="198">
        <v>0</v>
      </c>
      <c r="AI3" s="198">
        <v>0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9</v>
      </c>
      <c r="AH4" s="198">
        <v>0</v>
      </c>
      <c r="AI4" s="198">
        <v>0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9</v>
      </c>
      <c r="AH5" s="198">
        <v>0</v>
      </c>
      <c r="AI5" s="198">
        <v>0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9</v>
      </c>
      <c r="AH6" s="198">
        <v>0</v>
      </c>
      <c r="AI6" s="198">
        <v>0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9</v>
      </c>
      <c r="AH7" s="198">
        <v>0</v>
      </c>
      <c r="AI7" s="198">
        <v>0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9</v>
      </c>
      <c r="AH8" s="198">
        <v>0</v>
      </c>
      <c r="AI8" s="198">
        <v>0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9</v>
      </c>
      <c r="AH9" s="198">
        <v>0</v>
      </c>
      <c r="AI9" s="198">
        <v>0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9</v>
      </c>
      <c r="AH10" s="198">
        <v>0</v>
      </c>
      <c r="AI10" s="198">
        <v>0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9</v>
      </c>
      <c r="AH11" s="198">
        <v>0</v>
      </c>
      <c r="AI11" s="198">
        <v>0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9</v>
      </c>
      <c r="AH12" s="198">
        <v>0</v>
      </c>
      <c r="AI12" s="198">
        <v>0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9</v>
      </c>
      <c r="AH13" s="198">
        <v>0</v>
      </c>
      <c r="AI13" s="198">
        <v>0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9.6999999999999993</v>
      </c>
      <c r="AH14" s="198">
        <v>0</v>
      </c>
      <c r="AI14" s="198">
        <v>0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9.4499999999999993</v>
      </c>
      <c r="AH15" s="198">
        <v>0</v>
      </c>
      <c r="AI15" s="198">
        <v>0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9.6999999999999993</v>
      </c>
      <c r="AH16" s="198">
        <v>0</v>
      </c>
      <c r="AI16" s="198">
        <v>0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9.6999999999999993</v>
      </c>
      <c r="AH17" s="198">
        <v>0</v>
      </c>
      <c r="AI17" s="198">
        <v>0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9.6999999999999993</v>
      </c>
      <c r="AH18" s="198">
        <v>0</v>
      </c>
      <c r="AI18" s="198">
        <v>0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9.6999999999999993</v>
      </c>
      <c r="AH19" s="198">
        <v>0</v>
      </c>
      <c r="AI19" s="198">
        <v>0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9.6999999999999993</v>
      </c>
      <c r="AH20" s="198">
        <v>0</v>
      </c>
      <c r="AI20" s="198">
        <v>0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9.4499999999999993</v>
      </c>
      <c r="AH21" s="198">
        <v>0</v>
      </c>
      <c r="AI21" s="198">
        <v>0</v>
      </c>
      <c r="AJ21" s="198">
        <v>0</v>
      </c>
      <c r="AK21" s="198">
        <v>6.82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9.6999999999999993</v>
      </c>
      <c r="AH22" s="198">
        <v>0</v>
      </c>
      <c r="AI22" s="198">
        <v>0</v>
      </c>
      <c r="AJ22" s="198">
        <v>0</v>
      </c>
      <c r="AK22" s="198">
        <v>7.82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9.6999999999999993</v>
      </c>
      <c r="AH23" s="198">
        <v>0</v>
      </c>
      <c r="AI23" s="198">
        <v>0</v>
      </c>
      <c r="AJ23" s="198">
        <v>0</v>
      </c>
      <c r="AK23" s="198">
        <v>8.82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9.6999999999999993</v>
      </c>
      <c r="AH24" s="198">
        <v>0</v>
      </c>
      <c r="AI24" s="198">
        <v>0</v>
      </c>
      <c r="AJ24" s="198">
        <v>0</v>
      </c>
      <c r="AK24" s="198">
        <v>10.82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9.6999999999999993</v>
      </c>
      <c r="AH25" s="198">
        <v>0</v>
      </c>
      <c r="AI25" s="198">
        <v>0</v>
      </c>
      <c r="AJ25" s="198">
        <v>0</v>
      </c>
      <c r="AK25" s="198">
        <v>17.82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9.6999999999999993</v>
      </c>
      <c r="AH26" s="198">
        <v>0</v>
      </c>
      <c r="AI26" s="198">
        <v>0</v>
      </c>
      <c r="AJ26" s="198">
        <v>0</v>
      </c>
      <c r="AK26" s="198">
        <v>12.82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9.82</v>
      </c>
      <c r="AH27" s="198">
        <v>0</v>
      </c>
      <c r="AI27" s="198">
        <v>0</v>
      </c>
      <c r="AJ27" s="198">
        <v>0</v>
      </c>
      <c r="AK27" s="198">
        <v>7.82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9.4499999999999993</v>
      </c>
      <c r="AH28" s="198">
        <v>0</v>
      </c>
      <c r="AI28" s="198">
        <v>0</v>
      </c>
      <c r="AJ28" s="198">
        <v>0</v>
      </c>
      <c r="AK28" s="198">
        <v>9.82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9.6999999999999993</v>
      </c>
      <c r="AH29" s="198">
        <v>0</v>
      </c>
      <c r="AI29" s="198">
        <v>0</v>
      </c>
      <c r="AJ29" s="198">
        <v>0</v>
      </c>
      <c r="AK29" s="198">
        <v>11.82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9.6999999999999993</v>
      </c>
      <c r="AH30" s="198">
        <v>0</v>
      </c>
      <c r="AI30" s="198">
        <v>0</v>
      </c>
      <c r="AJ30" s="198">
        <v>0</v>
      </c>
      <c r="AK30" s="198">
        <v>14.82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9.6999999999999993</v>
      </c>
      <c r="AH31" s="198">
        <v>0</v>
      </c>
      <c r="AI31" s="198">
        <v>0</v>
      </c>
      <c r="AJ31" s="198">
        <v>0</v>
      </c>
      <c r="AK31" s="198">
        <v>21.75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9.6999999999999993</v>
      </c>
      <c r="AH32" s="198">
        <v>0</v>
      </c>
      <c r="AI32" s="198">
        <v>0</v>
      </c>
      <c r="AJ32" s="198">
        <v>0</v>
      </c>
      <c r="AK32" s="198">
        <v>16.82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9.82</v>
      </c>
      <c r="AH33" s="198">
        <v>0</v>
      </c>
      <c r="AI33" s="198">
        <v>0</v>
      </c>
      <c r="AJ33" s="198">
        <v>0</v>
      </c>
      <c r="AK33" s="198">
        <v>21.75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9.4499999999999993</v>
      </c>
      <c r="AH34" s="198">
        <v>0</v>
      </c>
      <c r="AI34" s="198">
        <v>0</v>
      </c>
      <c r="AJ34" s="198">
        <v>0</v>
      </c>
      <c r="AK34" s="198">
        <v>21.75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9.6999999999999993</v>
      </c>
      <c r="AH35" s="198">
        <v>0</v>
      </c>
      <c r="AI35" s="198">
        <v>0</v>
      </c>
      <c r="AJ35" s="198">
        <v>0</v>
      </c>
      <c r="AK35" s="198">
        <v>21.82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9.6999999999999993</v>
      </c>
      <c r="AH36" s="198">
        <v>0</v>
      </c>
      <c r="AI36" s="198">
        <v>0</v>
      </c>
      <c r="AJ36" s="198">
        <v>0</v>
      </c>
      <c r="AK36" s="198">
        <v>22.82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9.6999999999999993</v>
      </c>
      <c r="AH37" s="198">
        <v>0</v>
      </c>
      <c r="AI37" s="198">
        <v>0</v>
      </c>
      <c r="AJ37" s="198">
        <v>0</v>
      </c>
      <c r="AK37" s="198">
        <v>27.64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9.6999999999999993</v>
      </c>
      <c r="AH38" s="198">
        <v>0</v>
      </c>
      <c r="AI38" s="198">
        <v>0</v>
      </c>
      <c r="AJ38" s="198">
        <v>0</v>
      </c>
      <c r="AK38" s="198">
        <v>19.82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9.82</v>
      </c>
      <c r="AH39" s="198">
        <v>0</v>
      </c>
      <c r="AI39" s="198">
        <v>0</v>
      </c>
      <c r="AJ39" s="198">
        <v>0</v>
      </c>
      <c r="AK39" s="198">
        <v>21.82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9.4499999999999993</v>
      </c>
      <c r="AH40" s="198">
        <v>0</v>
      </c>
      <c r="AI40" s="198">
        <v>0</v>
      </c>
      <c r="AJ40" s="198">
        <v>0</v>
      </c>
      <c r="AK40" s="198">
        <v>20.82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9.6999999999999993</v>
      </c>
      <c r="AH41" s="198">
        <v>0</v>
      </c>
      <c r="AI41" s="198">
        <v>0</v>
      </c>
      <c r="AJ41" s="198">
        <v>0</v>
      </c>
      <c r="AK41" s="198">
        <v>19.82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9.6999999999999993</v>
      </c>
      <c r="AH42" s="198">
        <v>0</v>
      </c>
      <c r="AI42" s="198">
        <v>0</v>
      </c>
      <c r="AJ42" s="198">
        <v>0</v>
      </c>
      <c r="AK42" s="198">
        <v>20.82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9.82</v>
      </c>
      <c r="AH43" s="198">
        <v>0</v>
      </c>
      <c r="AI43" s="198">
        <v>0</v>
      </c>
      <c r="AJ43" s="198">
        <v>0</v>
      </c>
      <c r="AK43" s="198">
        <v>23.82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9.82</v>
      </c>
      <c r="AH44" s="198">
        <v>0</v>
      </c>
      <c r="AI44" s="198">
        <v>0</v>
      </c>
      <c r="AJ44" s="198">
        <v>0</v>
      </c>
      <c r="AK44" s="198">
        <v>16.82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9.57</v>
      </c>
      <c r="AH45" s="198">
        <v>0</v>
      </c>
      <c r="AI45" s="198">
        <v>0</v>
      </c>
      <c r="AJ45" s="198">
        <v>0</v>
      </c>
      <c r="AK45" s="198">
        <v>16.82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9.94</v>
      </c>
      <c r="AH46" s="198">
        <v>0</v>
      </c>
      <c r="AI46" s="198">
        <v>0</v>
      </c>
      <c r="AJ46" s="198">
        <v>0</v>
      </c>
      <c r="AK46" s="198">
        <v>16.82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9.82</v>
      </c>
      <c r="AH47" s="198">
        <v>0</v>
      </c>
      <c r="AI47" s="198">
        <v>0</v>
      </c>
      <c r="AJ47" s="198">
        <v>0</v>
      </c>
      <c r="AK47" s="198">
        <v>16.82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9.82</v>
      </c>
      <c r="AH48" s="198">
        <v>0</v>
      </c>
      <c r="AI48" s="198">
        <v>0</v>
      </c>
      <c r="AJ48" s="198">
        <v>0</v>
      </c>
      <c r="AK48" s="198">
        <v>15.82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9.82</v>
      </c>
      <c r="AH49" s="198">
        <v>0</v>
      </c>
      <c r="AI49" s="198">
        <v>0</v>
      </c>
      <c r="AJ49" s="198">
        <v>0</v>
      </c>
      <c r="AK49" s="198">
        <v>19.82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9.82</v>
      </c>
      <c r="AH50" s="198">
        <v>0</v>
      </c>
      <c r="AI50" s="198">
        <v>0</v>
      </c>
      <c r="AJ50" s="198">
        <v>0</v>
      </c>
      <c r="AK50" s="198">
        <v>11.82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9.82</v>
      </c>
      <c r="AH51" s="198">
        <v>0</v>
      </c>
      <c r="AI51" s="198">
        <v>0</v>
      </c>
      <c r="AJ51" s="198">
        <v>0</v>
      </c>
      <c r="AK51" s="198">
        <v>12.82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9.57</v>
      </c>
      <c r="AH52" s="198">
        <v>0</v>
      </c>
      <c r="AI52" s="198">
        <v>0</v>
      </c>
      <c r="AJ52" s="198">
        <v>0</v>
      </c>
      <c r="AK52" s="198">
        <v>12.82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9.94</v>
      </c>
      <c r="AH53" s="198">
        <v>0</v>
      </c>
      <c r="AI53" s="198">
        <v>0</v>
      </c>
      <c r="AJ53" s="198">
        <v>0</v>
      </c>
      <c r="AK53" s="198">
        <v>12.82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9.82</v>
      </c>
      <c r="AH54" s="198">
        <v>0</v>
      </c>
      <c r="AI54" s="198">
        <v>0</v>
      </c>
      <c r="AJ54" s="198">
        <v>0</v>
      </c>
      <c r="AK54" s="198">
        <v>11.82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9.82</v>
      </c>
      <c r="AH55" s="198">
        <v>0</v>
      </c>
      <c r="AI55" s="198">
        <v>0</v>
      </c>
      <c r="AJ55" s="198">
        <v>0</v>
      </c>
      <c r="AK55" s="198">
        <v>15.82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9.82</v>
      </c>
      <c r="AH56" s="198">
        <v>0</v>
      </c>
      <c r="AI56" s="198">
        <v>0</v>
      </c>
      <c r="AJ56" s="198">
        <v>0</v>
      </c>
      <c r="AK56" s="198">
        <v>7.82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9.82</v>
      </c>
      <c r="AH57" s="198">
        <v>0</v>
      </c>
      <c r="AI57" s="198">
        <v>0</v>
      </c>
      <c r="AJ57" s="198">
        <v>0</v>
      </c>
      <c r="AK57" s="198">
        <v>8.82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9.82</v>
      </c>
      <c r="AH58" s="198">
        <v>0</v>
      </c>
      <c r="AI58" s="198">
        <v>0</v>
      </c>
      <c r="AJ58" s="198">
        <v>0</v>
      </c>
      <c r="AK58" s="198">
        <v>9.82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9.57</v>
      </c>
      <c r="AH59" s="198">
        <v>0</v>
      </c>
      <c r="AI59" s="198">
        <v>0</v>
      </c>
      <c r="AJ59" s="198">
        <v>0</v>
      </c>
      <c r="AK59" s="198">
        <v>8.82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9.94</v>
      </c>
      <c r="AH60" s="198">
        <v>0</v>
      </c>
      <c r="AI60" s="198">
        <v>0</v>
      </c>
      <c r="AJ60" s="198">
        <v>0</v>
      </c>
      <c r="AK60" s="198">
        <v>8.82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9.82</v>
      </c>
      <c r="AH61" s="198">
        <v>0</v>
      </c>
      <c r="AI61" s="198">
        <v>0</v>
      </c>
      <c r="AJ61" s="198">
        <v>0</v>
      </c>
      <c r="AK61" s="198">
        <v>11.82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9.82</v>
      </c>
      <c r="AH62" s="198">
        <v>0</v>
      </c>
      <c r="AI62" s="198">
        <v>0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9.82</v>
      </c>
      <c r="AH63" s="198">
        <v>0</v>
      </c>
      <c r="AI63" s="198">
        <v>0</v>
      </c>
      <c r="AJ63" s="198">
        <v>0</v>
      </c>
      <c r="AK63" s="198">
        <v>6.82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9.82</v>
      </c>
      <c r="AH64" s="198">
        <v>0</v>
      </c>
      <c r="AI64" s="198">
        <v>0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9.82</v>
      </c>
      <c r="AH65" s="198">
        <v>0</v>
      </c>
      <c r="AI65" s="198">
        <v>0</v>
      </c>
      <c r="AJ65" s="198">
        <v>0</v>
      </c>
      <c r="AK65" s="198">
        <v>6.82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9.57</v>
      </c>
      <c r="AH66" s="198">
        <v>0</v>
      </c>
      <c r="AI66" s="198">
        <v>0</v>
      </c>
      <c r="AJ66" s="198">
        <v>0</v>
      </c>
      <c r="AK66" s="198">
        <v>6.82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9.94</v>
      </c>
      <c r="AH67" s="198">
        <v>0</v>
      </c>
      <c r="AI67" s="198">
        <v>0</v>
      </c>
      <c r="AJ67" s="198">
        <v>0</v>
      </c>
      <c r="AK67" s="198">
        <v>11.82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9.82</v>
      </c>
      <c r="AH68" s="198">
        <v>0</v>
      </c>
      <c r="AI68" s="198">
        <v>0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9.82</v>
      </c>
      <c r="AH69" s="198">
        <v>0</v>
      </c>
      <c r="AI69" s="198">
        <v>0</v>
      </c>
      <c r="AJ69" s="198">
        <v>0</v>
      </c>
      <c r="AK69" s="198">
        <v>8.82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9.82</v>
      </c>
      <c r="AH70" s="198">
        <v>0</v>
      </c>
      <c r="AI70" s="198">
        <v>0</v>
      </c>
      <c r="AJ70" s="198">
        <v>0</v>
      </c>
      <c r="AK70" s="198">
        <v>8.82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9.82</v>
      </c>
      <c r="AH71" s="198">
        <v>0</v>
      </c>
      <c r="AI71" s="198">
        <v>0</v>
      </c>
      <c r="AJ71" s="198">
        <v>0</v>
      </c>
      <c r="AK71" s="198">
        <v>8.82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9.82</v>
      </c>
      <c r="AH72" s="198">
        <v>0</v>
      </c>
      <c r="AI72" s="198">
        <v>0</v>
      </c>
      <c r="AJ72" s="198">
        <v>0</v>
      </c>
      <c r="AK72" s="198">
        <v>10.82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9.57</v>
      </c>
      <c r="AH73" s="198">
        <v>0</v>
      </c>
      <c r="AI73" s="198">
        <v>0</v>
      </c>
      <c r="AJ73" s="198">
        <v>0</v>
      </c>
      <c r="AK73" s="198">
        <v>16.82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9.94</v>
      </c>
      <c r="AH74" s="198">
        <v>0</v>
      </c>
      <c r="AI74" s="198">
        <v>0</v>
      </c>
      <c r="AJ74" s="198">
        <v>0</v>
      </c>
      <c r="AK74" s="198">
        <v>11.82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9.6999999999999993</v>
      </c>
      <c r="AH75" s="198">
        <v>0</v>
      </c>
      <c r="AI75" s="198">
        <v>0</v>
      </c>
      <c r="AJ75" s="198">
        <v>0</v>
      </c>
      <c r="AK75" s="198">
        <v>15.82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9.6999999999999993</v>
      </c>
      <c r="AH76" s="198">
        <v>0</v>
      </c>
      <c r="AI76" s="198">
        <v>0</v>
      </c>
      <c r="AJ76" s="198">
        <v>0</v>
      </c>
      <c r="AK76" s="198">
        <v>15.82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9.6999999999999993</v>
      </c>
      <c r="AH77" s="198">
        <v>0</v>
      </c>
      <c r="AI77" s="198">
        <v>0</v>
      </c>
      <c r="AJ77" s="198">
        <v>0</v>
      </c>
      <c r="AK77" s="198">
        <v>15.82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9.6999999999999993</v>
      </c>
      <c r="AH78" s="198">
        <v>0</v>
      </c>
      <c r="AI78" s="198">
        <v>0</v>
      </c>
      <c r="AJ78" s="198">
        <v>0</v>
      </c>
      <c r="AK78" s="198">
        <v>15.82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9.6999999999999993</v>
      </c>
      <c r="AH79" s="198">
        <v>0</v>
      </c>
      <c r="AI79" s="198">
        <v>0</v>
      </c>
      <c r="AJ79" s="198">
        <v>0</v>
      </c>
      <c r="AK79" s="198">
        <v>20.82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9.6999999999999993</v>
      </c>
      <c r="AH80" s="198">
        <v>0</v>
      </c>
      <c r="AI80" s="198">
        <v>0</v>
      </c>
      <c r="AJ80" s="198">
        <v>0</v>
      </c>
      <c r="AK80" s="198">
        <v>13.82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9.57</v>
      </c>
      <c r="AH81" s="198">
        <v>0</v>
      </c>
      <c r="AI81" s="198">
        <v>0</v>
      </c>
      <c r="AJ81" s="198">
        <v>0</v>
      </c>
      <c r="AK81" s="198">
        <v>14.82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9.82</v>
      </c>
      <c r="AH82" s="198">
        <v>0</v>
      </c>
      <c r="AI82" s="198">
        <v>0</v>
      </c>
      <c r="AJ82" s="198">
        <v>0</v>
      </c>
      <c r="AK82" s="198">
        <v>15.82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9.6999999999999993</v>
      </c>
      <c r="AH83" s="198">
        <v>0</v>
      </c>
      <c r="AI83" s="198">
        <v>0</v>
      </c>
      <c r="AJ83" s="198">
        <v>0</v>
      </c>
      <c r="AK83" s="198">
        <v>16.82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9.6999999999999993</v>
      </c>
      <c r="AH84" s="198">
        <v>0</v>
      </c>
      <c r="AI84" s="198">
        <v>0</v>
      </c>
      <c r="AJ84" s="198">
        <v>0</v>
      </c>
      <c r="AK84" s="198">
        <v>16.82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9.6999999999999993</v>
      </c>
      <c r="AH85" s="198">
        <v>0</v>
      </c>
      <c r="AI85" s="198">
        <v>0</v>
      </c>
      <c r="AJ85" s="198">
        <v>0</v>
      </c>
      <c r="AK85" s="198">
        <v>21.77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9.6999999999999993</v>
      </c>
      <c r="AH86" s="198">
        <v>0</v>
      </c>
      <c r="AI86" s="198">
        <v>0</v>
      </c>
      <c r="AJ86" s="198">
        <v>0</v>
      </c>
      <c r="AK86" s="198">
        <v>14.82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9.57</v>
      </c>
      <c r="AH87" s="198">
        <v>0</v>
      </c>
      <c r="AI87" s="198">
        <v>0</v>
      </c>
      <c r="AJ87" s="198">
        <v>0</v>
      </c>
      <c r="AK87" s="198">
        <v>13.82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9.57</v>
      </c>
      <c r="AH88" s="198">
        <v>0</v>
      </c>
      <c r="AI88" s="198">
        <v>0</v>
      </c>
      <c r="AJ88" s="198">
        <v>0</v>
      </c>
      <c r="AK88" s="198">
        <v>12.82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9.57</v>
      </c>
      <c r="AH89" s="198">
        <v>0</v>
      </c>
      <c r="AI89" s="198">
        <v>0</v>
      </c>
      <c r="AJ89" s="198">
        <v>0</v>
      </c>
      <c r="AK89" s="198">
        <v>10.82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9.57</v>
      </c>
      <c r="AH90" s="198">
        <v>0</v>
      </c>
      <c r="AI90" s="198">
        <v>0</v>
      </c>
      <c r="AJ90" s="198">
        <v>0</v>
      </c>
      <c r="AK90" s="198">
        <v>8.82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9.57</v>
      </c>
      <c r="AH91" s="198">
        <v>0</v>
      </c>
      <c r="AI91" s="198">
        <v>0</v>
      </c>
      <c r="AJ91" s="198">
        <v>0</v>
      </c>
      <c r="AK91" s="198">
        <v>12.82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9.57</v>
      </c>
      <c r="AH92" s="198">
        <v>0</v>
      </c>
      <c r="AI92" s="198">
        <v>0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9.8800000000000008</v>
      </c>
      <c r="AH93" s="198">
        <v>0</v>
      </c>
      <c r="AI93" s="198">
        <v>0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9</v>
      </c>
      <c r="AH94" s="198">
        <v>0</v>
      </c>
      <c r="AI94" s="198">
        <v>0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9.57</v>
      </c>
      <c r="AH95" s="198">
        <v>0</v>
      </c>
      <c r="AI95" s="198">
        <v>0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9.57</v>
      </c>
      <c r="AH96" s="198">
        <v>0</v>
      </c>
      <c r="AI96" s="198">
        <v>0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9.57</v>
      </c>
      <c r="AH97" s="198">
        <v>0</v>
      </c>
      <c r="AI97" s="198">
        <v>0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9.57</v>
      </c>
      <c r="AH98" s="198">
        <v>0</v>
      </c>
      <c r="AI98" s="198">
        <v>0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0.23116750000000041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0.28657000000000027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40</v>
      </c>
      <c r="D3" s="26">
        <v>0</v>
      </c>
      <c r="E3" s="26">
        <v>0</v>
      </c>
      <c r="F3" s="26">
        <v>0</v>
      </c>
      <c r="G3" s="198">
        <v>160</v>
      </c>
      <c r="H3" s="198">
        <v>0</v>
      </c>
      <c r="I3" s="198">
        <v>0</v>
      </c>
      <c r="J3" s="198">
        <v>0</v>
      </c>
      <c r="K3" s="198">
        <v>245.47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35.01</v>
      </c>
      <c r="D4" s="26">
        <v>0</v>
      </c>
      <c r="E4" s="26">
        <v>0</v>
      </c>
      <c r="F4" s="26">
        <v>0</v>
      </c>
      <c r="G4" s="198">
        <v>146</v>
      </c>
      <c r="H4" s="198">
        <v>0</v>
      </c>
      <c r="I4" s="198">
        <v>0</v>
      </c>
      <c r="J4" s="198">
        <v>0</v>
      </c>
      <c r="K4" s="198">
        <v>270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35.01</v>
      </c>
      <c r="D5" s="26">
        <v>0</v>
      </c>
      <c r="E5" s="26">
        <v>0</v>
      </c>
      <c r="F5" s="26">
        <v>0</v>
      </c>
      <c r="G5" s="198">
        <v>146</v>
      </c>
      <c r="H5" s="198">
        <v>0</v>
      </c>
      <c r="I5" s="198">
        <v>0</v>
      </c>
      <c r="J5" s="198">
        <v>0</v>
      </c>
      <c r="K5" s="198">
        <v>270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35.01</v>
      </c>
      <c r="D6" s="26">
        <v>0</v>
      </c>
      <c r="E6" s="26">
        <v>0</v>
      </c>
      <c r="F6" s="26">
        <v>0</v>
      </c>
      <c r="G6" s="198">
        <v>146</v>
      </c>
      <c r="H6" s="198">
        <v>0</v>
      </c>
      <c r="I6" s="198">
        <v>0</v>
      </c>
      <c r="J6" s="198">
        <v>0</v>
      </c>
      <c r="K6" s="198">
        <v>241.74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35.01</v>
      </c>
      <c r="D7" s="26">
        <v>0</v>
      </c>
      <c r="E7" s="26">
        <v>0</v>
      </c>
      <c r="F7" s="26">
        <v>0</v>
      </c>
      <c r="G7" s="198">
        <v>146</v>
      </c>
      <c r="H7" s="198">
        <v>0</v>
      </c>
      <c r="I7" s="198">
        <v>0</v>
      </c>
      <c r="J7" s="198">
        <v>0</v>
      </c>
      <c r="K7" s="198">
        <v>241.74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35.01</v>
      </c>
      <c r="D8" s="26">
        <v>0</v>
      </c>
      <c r="E8" s="26">
        <v>0</v>
      </c>
      <c r="F8" s="26">
        <v>0</v>
      </c>
      <c r="G8" s="198">
        <v>146</v>
      </c>
      <c r="H8" s="198">
        <v>0</v>
      </c>
      <c r="I8" s="198">
        <v>0</v>
      </c>
      <c r="J8" s="198">
        <v>0</v>
      </c>
      <c r="K8" s="198">
        <v>241.74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35.01</v>
      </c>
      <c r="D9" s="26">
        <v>0</v>
      </c>
      <c r="E9" s="26">
        <v>0</v>
      </c>
      <c r="F9" s="26">
        <v>0</v>
      </c>
      <c r="G9" s="198">
        <v>146</v>
      </c>
      <c r="H9" s="198">
        <v>0</v>
      </c>
      <c r="I9" s="198">
        <v>0</v>
      </c>
      <c r="J9" s="198">
        <v>0</v>
      </c>
      <c r="K9" s="198">
        <v>231.82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35.01</v>
      </c>
      <c r="D10" s="26">
        <v>0</v>
      </c>
      <c r="E10" s="26">
        <v>0</v>
      </c>
      <c r="F10" s="26">
        <v>0</v>
      </c>
      <c r="G10" s="198">
        <v>146</v>
      </c>
      <c r="H10" s="198">
        <v>0</v>
      </c>
      <c r="I10" s="198">
        <v>0</v>
      </c>
      <c r="J10" s="198">
        <v>0</v>
      </c>
      <c r="K10" s="198">
        <v>231.82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35.01</v>
      </c>
      <c r="D11" s="26">
        <v>0</v>
      </c>
      <c r="E11" s="26">
        <v>0</v>
      </c>
      <c r="F11" s="26">
        <v>0</v>
      </c>
      <c r="G11" s="198">
        <v>146</v>
      </c>
      <c r="H11" s="198">
        <v>0</v>
      </c>
      <c r="I11" s="198">
        <v>0</v>
      </c>
      <c r="J11" s="198">
        <v>0</v>
      </c>
      <c r="K11" s="198">
        <v>231.82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35.01</v>
      </c>
      <c r="D12" s="26">
        <v>0</v>
      </c>
      <c r="E12" s="26">
        <v>0</v>
      </c>
      <c r="F12" s="26">
        <v>0</v>
      </c>
      <c r="G12" s="198">
        <v>146</v>
      </c>
      <c r="H12" s="198">
        <v>0</v>
      </c>
      <c r="I12" s="198">
        <v>0</v>
      </c>
      <c r="J12" s="198">
        <v>0</v>
      </c>
      <c r="K12" s="198">
        <v>231.82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35.01</v>
      </c>
      <c r="D13" s="26">
        <v>0</v>
      </c>
      <c r="E13" s="26">
        <v>0</v>
      </c>
      <c r="F13" s="26">
        <v>0</v>
      </c>
      <c r="G13" s="198">
        <v>146</v>
      </c>
      <c r="H13" s="198">
        <v>0</v>
      </c>
      <c r="I13" s="198">
        <v>0</v>
      </c>
      <c r="J13" s="198">
        <v>0</v>
      </c>
      <c r="K13" s="198">
        <v>231.82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35.01</v>
      </c>
      <c r="D14" s="26">
        <v>0</v>
      </c>
      <c r="E14" s="26">
        <v>0</v>
      </c>
      <c r="F14" s="26">
        <v>0</v>
      </c>
      <c r="G14" s="198">
        <v>160</v>
      </c>
      <c r="H14" s="198">
        <v>0</v>
      </c>
      <c r="I14" s="198">
        <v>0</v>
      </c>
      <c r="J14" s="198">
        <v>0</v>
      </c>
      <c r="K14" s="198">
        <v>270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35.01</v>
      </c>
      <c r="D15" s="26">
        <v>0</v>
      </c>
      <c r="E15" s="26">
        <v>0</v>
      </c>
      <c r="F15" s="26">
        <v>0</v>
      </c>
      <c r="G15" s="198">
        <v>156</v>
      </c>
      <c r="H15" s="198">
        <v>0</v>
      </c>
      <c r="I15" s="198">
        <v>0</v>
      </c>
      <c r="J15" s="198">
        <v>0</v>
      </c>
      <c r="K15" s="198">
        <v>270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35.01</v>
      </c>
      <c r="D16" s="26">
        <v>0</v>
      </c>
      <c r="E16" s="26">
        <v>0</v>
      </c>
      <c r="F16" s="26">
        <v>0</v>
      </c>
      <c r="G16" s="198">
        <v>160</v>
      </c>
      <c r="H16" s="198">
        <v>0</v>
      </c>
      <c r="I16" s="198">
        <v>0</v>
      </c>
      <c r="J16" s="198">
        <v>0</v>
      </c>
      <c r="K16" s="198">
        <v>270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35.01</v>
      </c>
      <c r="D17" s="26">
        <v>0</v>
      </c>
      <c r="E17" s="26">
        <v>0</v>
      </c>
      <c r="F17" s="26">
        <v>0</v>
      </c>
      <c r="G17" s="198">
        <v>160</v>
      </c>
      <c r="H17" s="198">
        <v>0</v>
      </c>
      <c r="I17" s="198">
        <v>0</v>
      </c>
      <c r="J17" s="198">
        <v>0</v>
      </c>
      <c r="K17" s="198">
        <v>270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35.01</v>
      </c>
      <c r="D18" s="26">
        <v>0</v>
      </c>
      <c r="E18" s="26">
        <v>0</v>
      </c>
      <c r="F18" s="26">
        <v>0</v>
      </c>
      <c r="G18" s="198">
        <v>160</v>
      </c>
      <c r="H18" s="198">
        <v>0</v>
      </c>
      <c r="I18" s="198">
        <v>0</v>
      </c>
      <c r="J18" s="198">
        <v>0</v>
      </c>
      <c r="K18" s="198">
        <v>270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35.01</v>
      </c>
      <c r="D19" s="26">
        <v>0</v>
      </c>
      <c r="E19" s="26">
        <v>0</v>
      </c>
      <c r="F19" s="26">
        <v>0</v>
      </c>
      <c r="G19" s="198">
        <v>160</v>
      </c>
      <c r="H19" s="198">
        <v>0</v>
      </c>
      <c r="I19" s="198">
        <v>0</v>
      </c>
      <c r="J19" s="198">
        <v>0</v>
      </c>
      <c r="K19" s="198">
        <v>270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35.01</v>
      </c>
      <c r="D20" s="26">
        <v>0</v>
      </c>
      <c r="E20" s="26">
        <v>0</v>
      </c>
      <c r="F20" s="26">
        <v>0</v>
      </c>
      <c r="G20" s="198">
        <v>160</v>
      </c>
      <c r="H20" s="198">
        <v>0</v>
      </c>
      <c r="I20" s="198">
        <v>0</v>
      </c>
      <c r="J20" s="198">
        <v>0</v>
      </c>
      <c r="K20" s="198">
        <v>270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35.01</v>
      </c>
      <c r="D21" s="26">
        <v>0</v>
      </c>
      <c r="E21" s="26">
        <v>0</v>
      </c>
      <c r="F21" s="26">
        <v>0</v>
      </c>
      <c r="G21" s="198">
        <v>156</v>
      </c>
      <c r="H21" s="198">
        <v>0</v>
      </c>
      <c r="I21" s="198">
        <v>0</v>
      </c>
      <c r="J21" s="198">
        <v>0</v>
      </c>
      <c r="K21" s="198">
        <v>270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35.01</v>
      </c>
      <c r="D22" s="26">
        <v>0</v>
      </c>
      <c r="E22" s="26">
        <v>0</v>
      </c>
      <c r="F22" s="26">
        <v>0</v>
      </c>
      <c r="G22" s="198">
        <v>160</v>
      </c>
      <c r="H22" s="198">
        <v>0</v>
      </c>
      <c r="I22" s="198">
        <v>0</v>
      </c>
      <c r="J22" s="198">
        <v>0</v>
      </c>
      <c r="K22" s="198">
        <v>270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35.01</v>
      </c>
      <c r="D23" s="26">
        <v>0</v>
      </c>
      <c r="E23" s="26">
        <v>0</v>
      </c>
      <c r="F23" s="26">
        <v>0</v>
      </c>
      <c r="G23" s="198">
        <v>160</v>
      </c>
      <c r="H23" s="198">
        <v>0</v>
      </c>
      <c r="I23" s="198">
        <v>0</v>
      </c>
      <c r="J23" s="198">
        <v>0</v>
      </c>
      <c r="K23" s="198">
        <v>270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35.01</v>
      </c>
      <c r="D24" s="26">
        <v>0</v>
      </c>
      <c r="E24" s="26">
        <v>0</v>
      </c>
      <c r="F24" s="26">
        <v>0</v>
      </c>
      <c r="G24" s="198">
        <v>160</v>
      </c>
      <c r="H24" s="198">
        <v>0</v>
      </c>
      <c r="I24" s="198">
        <v>0</v>
      </c>
      <c r="J24" s="198">
        <v>0</v>
      </c>
      <c r="K24" s="198">
        <v>270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35.01</v>
      </c>
      <c r="D25" s="26">
        <v>0</v>
      </c>
      <c r="E25" s="26">
        <v>0</v>
      </c>
      <c r="F25" s="26">
        <v>0</v>
      </c>
      <c r="G25" s="198">
        <v>160</v>
      </c>
      <c r="H25" s="198">
        <v>0</v>
      </c>
      <c r="I25" s="198">
        <v>0</v>
      </c>
      <c r="J25" s="198">
        <v>0</v>
      </c>
      <c r="K25" s="198">
        <v>270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35.01</v>
      </c>
      <c r="D26" s="26">
        <v>0</v>
      </c>
      <c r="E26" s="26">
        <v>0</v>
      </c>
      <c r="F26" s="26">
        <v>0</v>
      </c>
      <c r="G26" s="198">
        <v>160</v>
      </c>
      <c r="H26" s="198">
        <v>0</v>
      </c>
      <c r="I26" s="198">
        <v>0</v>
      </c>
      <c r="J26" s="198">
        <v>0</v>
      </c>
      <c r="K26" s="198">
        <v>270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35.01</v>
      </c>
      <c r="D27" s="26">
        <v>0</v>
      </c>
      <c r="E27" s="26">
        <v>0</v>
      </c>
      <c r="F27" s="26">
        <v>0</v>
      </c>
      <c r="G27" s="198">
        <v>162</v>
      </c>
      <c r="H27" s="198">
        <v>0</v>
      </c>
      <c r="I27" s="198">
        <v>0</v>
      </c>
      <c r="J27" s="198">
        <v>0</v>
      </c>
      <c r="K27" s="198">
        <v>270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35.01</v>
      </c>
      <c r="D28" s="26">
        <v>0</v>
      </c>
      <c r="E28" s="26">
        <v>0</v>
      </c>
      <c r="F28" s="26">
        <v>0</v>
      </c>
      <c r="G28" s="198">
        <v>156</v>
      </c>
      <c r="H28" s="198">
        <v>0</v>
      </c>
      <c r="I28" s="198">
        <v>0</v>
      </c>
      <c r="J28" s="198">
        <v>0</v>
      </c>
      <c r="K28" s="198">
        <v>288.95999999999998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35.01</v>
      </c>
      <c r="D29" s="26">
        <v>0</v>
      </c>
      <c r="E29" s="26">
        <v>0</v>
      </c>
      <c r="F29" s="26">
        <v>0</v>
      </c>
      <c r="G29" s="198">
        <v>160</v>
      </c>
      <c r="H29" s="198">
        <v>0</v>
      </c>
      <c r="I29" s="198">
        <v>0</v>
      </c>
      <c r="J29" s="198">
        <v>0</v>
      </c>
      <c r="K29" s="198">
        <v>290.95999999999998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35.01</v>
      </c>
      <c r="D30" s="26">
        <v>0</v>
      </c>
      <c r="E30" s="26">
        <v>0</v>
      </c>
      <c r="F30" s="26">
        <v>0</v>
      </c>
      <c r="G30" s="198">
        <v>160</v>
      </c>
      <c r="H30" s="198">
        <v>0</v>
      </c>
      <c r="I30" s="198">
        <v>0</v>
      </c>
      <c r="J30" s="198">
        <v>0</v>
      </c>
      <c r="K30" s="198">
        <v>293.95999999999998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35.01</v>
      </c>
      <c r="D31" s="26">
        <v>0</v>
      </c>
      <c r="E31" s="26">
        <v>0</v>
      </c>
      <c r="F31" s="26">
        <v>0</v>
      </c>
      <c r="G31" s="198">
        <v>160</v>
      </c>
      <c r="H31" s="198">
        <v>0</v>
      </c>
      <c r="I31" s="198">
        <v>0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35.01</v>
      </c>
      <c r="D32" s="26">
        <v>0</v>
      </c>
      <c r="E32" s="26">
        <v>0</v>
      </c>
      <c r="F32" s="26">
        <v>0</v>
      </c>
      <c r="G32" s="198">
        <v>160</v>
      </c>
      <c r="H32" s="198">
        <v>0</v>
      </c>
      <c r="I32" s="198">
        <v>0</v>
      </c>
      <c r="J32" s="198">
        <v>0</v>
      </c>
      <c r="K32" s="198">
        <v>295.95999999999998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35.01</v>
      </c>
      <c r="D33" s="26">
        <v>0</v>
      </c>
      <c r="E33" s="26">
        <v>0</v>
      </c>
      <c r="F33" s="26">
        <v>0</v>
      </c>
      <c r="G33" s="198">
        <v>162</v>
      </c>
      <c r="H33" s="198">
        <v>0</v>
      </c>
      <c r="I33" s="198">
        <v>0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35.01</v>
      </c>
      <c r="D34" s="26">
        <v>0</v>
      </c>
      <c r="E34" s="26">
        <v>0</v>
      </c>
      <c r="F34" s="26">
        <v>0</v>
      </c>
      <c r="G34" s="198">
        <v>156</v>
      </c>
      <c r="H34" s="198">
        <v>0</v>
      </c>
      <c r="I34" s="198">
        <v>0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35.01</v>
      </c>
      <c r="D35" s="26">
        <v>0</v>
      </c>
      <c r="E35" s="26">
        <v>0</v>
      </c>
      <c r="F35" s="26">
        <v>0</v>
      </c>
      <c r="G35" s="198">
        <v>160</v>
      </c>
      <c r="H35" s="198">
        <v>0</v>
      </c>
      <c r="I35" s="198">
        <v>0</v>
      </c>
      <c r="J35" s="198">
        <v>0</v>
      </c>
      <c r="K35" s="198">
        <v>295.95999999999998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35.01</v>
      </c>
      <c r="D36" s="26">
        <v>0</v>
      </c>
      <c r="E36" s="26">
        <v>0</v>
      </c>
      <c r="F36" s="26">
        <v>0</v>
      </c>
      <c r="G36" s="198">
        <v>160</v>
      </c>
      <c r="H36" s="198">
        <v>0</v>
      </c>
      <c r="I36" s="198">
        <v>0</v>
      </c>
      <c r="J36" s="198">
        <v>0</v>
      </c>
      <c r="K36" s="198">
        <v>296.95999999999998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35.01</v>
      </c>
      <c r="D37" s="26">
        <v>0</v>
      </c>
      <c r="E37" s="26">
        <v>0</v>
      </c>
      <c r="F37" s="26">
        <v>0</v>
      </c>
      <c r="G37" s="198">
        <v>160</v>
      </c>
      <c r="H37" s="198">
        <v>0</v>
      </c>
      <c r="I37" s="198">
        <v>0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35.01</v>
      </c>
      <c r="D38" s="26">
        <v>0</v>
      </c>
      <c r="E38" s="26">
        <v>0</v>
      </c>
      <c r="F38" s="26">
        <v>0</v>
      </c>
      <c r="G38" s="198">
        <v>160</v>
      </c>
      <c r="H38" s="198">
        <v>0</v>
      </c>
      <c r="I38" s="198">
        <v>0</v>
      </c>
      <c r="J38" s="198">
        <v>0</v>
      </c>
      <c r="K38" s="198">
        <v>293.95999999999998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35.01</v>
      </c>
      <c r="D39" s="26">
        <v>0</v>
      </c>
      <c r="E39" s="26">
        <v>0</v>
      </c>
      <c r="F39" s="26">
        <v>0</v>
      </c>
      <c r="G39" s="198">
        <v>162</v>
      </c>
      <c r="H39" s="198">
        <v>0</v>
      </c>
      <c r="I39" s="198">
        <v>0</v>
      </c>
      <c r="J39" s="198">
        <v>0</v>
      </c>
      <c r="K39" s="198">
        <v>295.95999999999998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35.01</v>
      </c>
      <c r="D40" s="26">
        <v>0</v>
      </c>
      <c r="E40" s="26">
        <v>0</v>
      </c>
      <c r="F40" s="26">
        <v>0</v>
      </c>
      <c r="G40" s="198">
        <v>156</v>
      </c>
      <c r="H40" s="198">
        <v>0</v>
      </c>
      <c r="I40" s="198">
        <v>0</v>
      </c>
      <c r="J40" s="198">
        <v>0</v>
      </c>
      <c r="K40" s="198">
        <v>294.95999999999998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35.01</v>
      </c>
      <c r="D41" s="26">
        <v>0</v>
      </c>
      <c r="E41" s="26">
        <v>0</v>
      </c>
      <c r="F41" s="26">
        <v>0</v>
      </c>
      <c r="G41" s="198">
        <v>160</v>
      </c>
      <c r="H41" s="198">
        <v>0</v>
      </c>
      <c r="I41" s="198">
        <v>0</v>
      </c>
      <c r="J41" s="198">
        <v>0</v>
      </c>
      <c r="K41" s="198">
        <v>293.95999999999998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40</v>
      </c>
      <c r="D42" s="26">
        <v>0</v>
      </c>
      <c r="E42" s="26">
        <v>0</v>
      </c>
      <c r="F42" s="26">
        <v>0</v>
      </c>
      <c r="G42" s="198">
        <v>160</v>
      </c>
      <c r="H42" s="198">
        <v>0</v>
      </c>
      <c r="I42" s="198">
        <v>0</v>
      </c>
      <c r="J42" s="198">
        <v>0</v>
      </c>
      <c r="K42" s="198">
        <v>294.95999999999998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40</v>
      </c>
      <c r="D43" s="26">
        <v>0</v>
      </c>
      <c r="E43" s="26">
        <v>0</v>
      </c>
      <c r="F43" s="26">
        <v>0</v>
      </c>
      <c r="G43" s="198">
        <v>162</v>
      </c>
      <c r="H43" s="198">
        <v>0</v>
      </c>
      <c r="I43" s="198">
        <v>0</v>
      </c>
      <c r="J43" s="198">
        <v>0</v>
      </c>
      <c r="K43" s="198">
        <v>297.95999999999998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40</v>
      </c>
      <c r="D44" s="26">
        <v>0</v>
      </c>
      <c r="E44" s="26">
        <v>0</v>
      </c>
      <c r="F44" s="26">
        <v>0</v>
      </c>
      <c r="G44" s="198">
        <v>162</v>
      </c>
      <c r="H44" s="198">
        <v>0</v>
      </c>
      <c r="I44" s="198">
        <v>0</v>
      </c>
      <c r="J44" s="198">
        <v>0</v>
      </c>
      <c r="K44" s="198">
        <v>290.95999999999998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40</v>
      </c>
      <c r="D45" s="26">
        <v>0</v>
      </c>
      <c r="E45" s="26">
        <v>0</v>
      </c>
      <c r="F45" s="26">
        <v>0</v>
      </c>
      <c r="G45" s="198">
        <v>158</v>
      </c>
      <c r="H45" s="198">
        <v>0</v>
      </c>
      <c r="I45" s="198">
        <v>0</v>
      </c>
      <c r="J45" s="198">
        <v>0</v>
      </c>
      <c r="K45" s="198">
        <v>290.95999999999998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40</v>
      </c>
      <c r="D46" s="26">
        <v>0</v>
      </c>
      <c r="E46" s="26">
        <v>0</v>
      </c>
      <c r="F46" s="26">
        <v>0</v>
      </c>
      <c r="G46" s="198">
        <v>164</v>
      </c>
      <c r="H46" s="198">
        <v>0</v>
      </c>
      <c r="I46" s="198">
        <v>0</v>
      </c>
      <c r="J46" s="198">
        <v>0</v>
      </c>
      <c r="K46" s="198">
        <v>290.95999999999998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40</v>
      </c>
      <c r="D47" s="26">
        <v>0</v>
      </c>
      <c r="E47" s="26">
        <v>0</v>
      </c>
      <c r="F47" s="26">
        <v>0</v>
      </c>
      <c r="G47" s="198">
        <v>162</v>
      </c>
      <c r="H47" s="198">
        <v>0</v>
      </c>
      <c r="I47" s="198">
        <v>0</v>
      </c>
      <c r="J47" s="198">
        <v>0</v>
      </c>
      <c r="K47" s="198">
        <v>295.95999999999998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40</v>
      </c>
      <c r="D48" s="26">
        <v>0</v>
      </c>
      <c r="E48" s="26">
        <v>0</v>
      </c>
      <c r="F48" s="26">
        <v>0</v>
      </c>
      <c r="G48" s="198">
        <v>162</v>
      </c>
      <c r="H48" s="198">
        <v>0</v>
      </c>
      <c r="I48" s="198">
        <v>0</v>
      </c>
      <c r="J48" s="198">
        <v>0</v>
      </c>
      <c r="K48" s="198">
        <v>294.95999999999998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40</v>
      </c>
      <c r="D49" s="26">
        <v>0</v>
      </c>
      <c r="E49" s="26">
        <v>0</v>
      </c>
      <c r="F49" s="26">
        <v>0</v>
      </c>
      <c r="G49" s="198">
        <v>162</v>
      </c>
      <c r="H49" s="198">
        <v>0</v>
      </c>
      <c r="I49" s="198">
        <v>0</v>
      </c>
      <c r="J49" s="198">
        <v>0</v>
      </c>
      <c r="K49" s="198">
        <v>298.95999999999998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40</v>
      </c>
      <c r="D50" s="26">
        <v>0</v>
      </c>
      <c r="E50" s="26">
        <v>0</v>
      </c>
      <c r="F50" s="26">
        <v>0</v>
      </c>
      <c r="G50" s="198">
        <v>162</v>
      </c>
      <c r="H50" s="198">
        <v>0</v>
      </c>
      <c r="I50" s="198">
        <v>0</v>
      </c>
      <c r="J50" s="198">
        <v>0</v>
      </c>
      <c r="K50" s="198">
        <v>290.95999999999998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40</v>
      </c>
      <c r="D51" s="26">
        <v>0</v>
      </c>
      <c r="E51" s="26">
        <v>0</v>
      </c>
      <c r="F51" s="26">
        <v>0</v>
      </c>
      <c r="G51" s="198">
        <v>162</v>
      </c>
      <c r="H51" s="198">
        <v>0</v>
      </c>
      <c r="I51" s="198">
        <v>0</v>
      </c>
      <c r="J51" s="198">
        <v>0</v>
      </c>
      <c r="K51" s="198">
        <v>291.95999999999998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40</v>
      </c>
      <c r="D52" s="26">
        <v>0</v>
      </c>
      <c r="E52" s="26">
        <v>0</v>
      </c>
      <c r="F52" s="26">
        <v>0</v>
      </c>
      <c r="G52" s="198">
        <v>158</v>
      </c>
      <c r="H52" s="198">
        <v>0</v>
      </c>
      <c r="I52" s="198">
        <v>0</v>
      </c>
      <c r="J52" s="198">
        <v>0</v>
      </c>
      <c r="K52" s="198">
        <v>291.95999999999998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40</v>
      </c>
      <c r="D53" s="26">
        <v>0</v>
      </c>
      <c r="E53" s="26">
        <v>0</v>
      </c>
      <c r="F53" s="26">
        <v>0</v>
      </c>
      <c r="G53" s="198">
        <v>164</v>
      </c>
      <c r="H53" s="198">
        <v>0</v>
      </c>
      <c r="I53" s="198">
        <v>0</v>
      </c>
      <c r="J53" s="198">
        <v>0</v>
      </c>
      <c r="K53" s="198">
        <v>291.95999999999998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40</v>
      </c>
      <c r="D54" s="26">
        <v>0</v>
      </c>
      <c r="E54" s="26">
        <v>0</v>
      </c>
      <c r="F54" s="26">
        <v>0</v>
      </c>
      <c r="G54" s="198">
        <v>162</v>
      </c>
      <c r="H54" s="198">
        <v>0</v>
      </c>
      <c r="I54" s="198">
        <v>0</v>
      </c>
      <c r="J54" s="198">
        <v>0</v>
      </c>
      <c r="K54" s="198">
        <v>290.95999999999998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40</v>
      </c>
      <c r="D55" s="26">
        <v>0</v>
      </c>
      <c r="E55" s="26">
        <v>0</v>
      </c>
      <c r="F55" s="26">
        <v>0</v>
      </c>
      <c r="G55" s="198">
        <v>162</v>
      </c>
      <c r="H55" s="198">
        <v>0</v>
      </c>
      <c r="I55" s="198">
        <v>0</v>
      </c>
      <c r="J55" s="198">
        <v>0</v>
      </c>
      <c r="K55" s="198">
        <v>280.04000000000002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40</v>
      </c>
      <c r="D56" s="26">
        <v>0</v>
      </c>
      <c r="E56" s="26">
        <v>0</v>
      </c>
      <c r="F56" s="26">
        <v>0</v>
      </c>
      <c r="G56" s="198">
        <v>162</v>
      </c>
      <c r="H56" s="198">
        <v>0</v>
      </c>
      <c r="I56" s="198">
        <v>0</v>
      </c>
      <c r="J56" s="198">
        <v>0</v>
      </c>
      <c r="K56" s="198">
        <v>272.04000000000002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40</v>
      </c>
      <c r="D57" s="26">
        <v>0</v>
      </c>
      <c r="E57" s="26">
        <v>0</v>
      </c>
      <c r="F57" s="26">
        <v>0</v>
      </c>
      <c r="G57" s="198">
        <v>162</v>
      </c>
      <c r="H57" s="198">
        <v>0</v>
      </c>
      <c r="I57" s="198">
        <v>0</v>
      </c>
      <c r="J57" s="198">
        <v>0</v>
      </c>
      <c r="K57" s="198">
        <v>287.95999999999998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40</v>
      </c>
      <c r="D58" s="26">
        <v>0</v>
      </c>
      <c r="E58" s="26">
        <v>0</v>
      </c>
      <c r="F58" s="26">
        <v>0</v>
      </c>
      <c r="G58" s="198">
        <v>162</v>
      </c>
      <c r="H58" s="198">
        <v>0</v>
      </c>
      <c r="I58" s="198">
        <v>0</v>
      </c>
      <c r="J58" s="198">
        <v>0</v>
      </c>
      <c r="K58" s="198">
        <v>274.04000000000002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40</v>
      </c>
      <c r="D59" s="26">
        <v>0</v>
      </c>
      <c r="E59" s="26">
        <v>0</v>
      </c>
      <c r="F59" s="26">
        <v>0</v>
      </c>
      <c r="G59" s="198">
        <v>158</v>
      </c>
      <c r="H59" s="198">
        <v>0</v>
      </c>
      <c r="I59" s="198">
        <v>0</v>
      </c>
      <c r="J59" s="198">
        <v>0</v>
      </c>
      <c r="K59" s="198">
        <v>273.04000000000002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40</v>
      </c>
      <c r="D60" s="26">
        <v>0</v>
      </c>
      <c r="E60" s="26">
        <v>0</v>
      </c>
      <c r="F60" s="26">
        <v>0</v>
      </c>
      <c r="G60" s="198">
        <v>164</v>
      </c>
      <c r="H60" s="198">
        <v>0</v>
      </c>
      <c r="I60" s="198">
        <v>0</v>
      </c>
      <c r="J60" s="198">
        <v>0</v>
      </c>
      <c r="K60" s="198">
        <v>273.04000000000002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40</v>
      </c>
      <c r="D61" s="26">
        <v>0</v>
      </c>
      <c r="E61" s="26">
        <v>0</v>
      </c>
      <c r="F61" s="26">
        <v>0</v>
      </c>
      <c r="G61" s="198">
        <v>162</v>
      </c>
      <c r="H61" s="198">
        <v>0</v>
      </c>
      <c r="I61" s="198">
        <v>0</v>
      </c>
      <c r="J61" s="198">
        <v>0</v>
      </c>
      <c r="K61" s="198">
        <v>290.95999999999998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40</v>
      </c>
      <c r="D62" s="26">
        <v>0</v>
      </c>
      <c r="E62" s="26">
        <v>0</v>
      </c>
      <c r="F62" s="26">
        <v>0</v>
      </c>
      <c r="G62" s="198">
        <v>162</v>
      </c>
      <c r="H62" s="198">
        <v>0</v>
      </c>
      <c r="I62" s="198">
        <v>0</v>
      </c>
      <c r="J62" s="198">
        <v>0</v>
      </c>
      <c r="K62" s="198">
        <v>284.95999999999998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8">
        <v>162</v>
      </c>
      <c r="H63" s="198">
        <v>0</v>
      </c>
      <c r="I63" s="198">
        <v>0</v>
      </c>
      <c r="J63" s="198">
        <v>0</v>
      </c>
      <c r="K63" s="198">
        <v>271.04000000000002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8">
        <v>162</v>
      </c>
      <c r="H64" s="198">
        <v>0</v>
      </c>
      <c r="I64" s="198">
        <v>0</v>
      </c>
      <c r="J64" s="198">
        <v>0</v>
      </c>
      <c r="K64" s="198">
        <v>284.95999999999998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8">
        <v>162</v>
      </c>
      <c r="H65" s="198">
        <v>0</v>
      </c>
      <c r="I65" s="198">
        <v>0</v>
      </c>
      <c r="J65" s="198">
        <v>0</v>
      </c>
      <c r="K65" s="198">
        <v>285.95999999999998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198">
        <v>158</v>
      </c>
      <c r="H66" s="198">
        <v>0</v>
      </c>
      <c r="I66" s="198">
        <v>0</v>
      </c>
      <c r="J66" s="198">
        <v>0</v>
      </c>
      <c r="K66" s="198">
        <v>285.95999999999998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198">
        <v>164</v>
      </c>
      <c r="H67" s="198">
        <v>0</v>
      </c>
      <c r="I67" s="198">
        <v>0</v>
      </c>
      <c r="J67" s="198">
        <v>0</v>
      </c>
      <c r="K67" s="198">
        <v>271.04000000000002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198">
        <v>162</v>
      </c>
      <c r="H68" s="198">
        <v>0</v>
      </c>
      <c r="I68" s="198">
        <v>0</v>
      </c>
      <c r="J68" s="198">
        <v>0</v>
      </c>
      <c r="K68" s="198">
        <v>279.95999999999998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198">
        <v>162</v>
      </c>
      <c r="H69" s="198">
        <v>0</v>
      </c>
      <c r="I69" s="198">
        <v>0</v>
      </c>
      <c r="J69" s="198">
        <v>0</v>
      </c>
      <c r="K69" s="198">
        <v>282.95999999999998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198">
        <v>162</v>
      </c>
      <c r="H70" s="198">
        <v>0</v>
      </c>
      <c r="I70" s="198">
        <v>0</v>
      </c>
      <c r="J70" s="198">
        <v>0</v>
      </c>
      <c r="K70" s="198">
        <v>282.95999999999998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8">
        <v>162</v>
      </c>
      <c r="H71" s="198">
        <v>0</v>
      </c>
      <c r="I71" s="198">
        <v>0</v>
      </c>
      <c r="J71" s="198">
        <v>0</v>
      </c>
      <c r="K71" s="198">
        <v>282.95999999999998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8">
        <v>162</v>
      </c>
      <c r="H72" s="198">
        <v>0</v>
      </c>
      <c r="I72" s="198">
        <v>0</v>
      </c>
      <c r="J72" s="198">
        <v>0</v>
      </c>
      <c r="K72" s="198">
        <v>284.95999999999998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8">
        <v>158</v>
      </c>
      <c r="H73" s="198">
        <v>0</v>
      </c>
      <c r="I73" s="198">
        <v>0</v>
      </c>
      <c r="J73" s="198">
        <v>0</v>
      </c>
      <c r="K73" s="198">
        <v>290.95999999999998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8">
        <v>164</v>
      </c>
      <c r="H74" s="198">
        <v>0</v>
      </c>
      <c r="I74" s="198">
        <v>0</v>
      </c>
      <c r="J74" s="198">
        <v>0</v>
      </c>
      <c r="K74" s="198">
        <v>285.95999999999998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8">
        <v>160</v>
      </c>
      <c r="H75" s="198">
        <v>0</v>
      </c>
      <c r="I75" s="198">
        <v>0</v>
      </c>
      <c r="J75" s="198">
        <v>0</v>
      </c>
      <c r="K75" s="198">
        <v>289.95999999999998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8">
        <v>160</v>
      </c>
      <c r="H76" s="198">
        <v>0</v>
      </c>
      <c r="I76" s="198">
        <v>0</v>
      </c>
      <c r="J76" s="198">
        <v>0</v>
      </c>
      <c r="K76" s="198">
        <v>289.95999999999998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8">
        <v>160</v>
      </c>
      <c r="H77" s="198">
        <v>0</v>
      </c>
      <c r="I77" s="198">
        <v>0</v>
      </c>
      <c r="J77" s="198">
        <v>0</v>
      </c>
      <c r="K77" s="198">
        <v>289.95999999999998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8">
        <v>160</v>
      </c>
      <c r="H78" s="198">
        <v>0</v>
      </c>
      <c r="I78" s="198">
        <v>0</v>
      </c>
      <c r="J78" s="198">
        <v>0</v>
      </c>
      <c r="K78" s="198">
        <v>289.95999999999998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8">
        <v>160</v>
      </c>
      <c r="H79" s="198">
        <v>0</v>
      </c>
      <c r="I79" s="198">
        <v>0</v>
      </c>
      <c r="J79" s="198">
        <v>0</v>
      </c>
      <c r="K79" s="198">
        <v>299.95999999999998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8">
        <v>160</v>
      </c>
      <c r="H80" s="198">
        <v>0</v>
      </c>
      <c r="I80" s="198">
        <v>0</v>
      </c>
      <c r="J80" s="198">
        <v>0</v>
      </c>
      <c r="K80" s="198">
        <v>292.95999999999998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8">
        <v>158</v>
      </c>
      <c r="H81" s="198">
        <v>0</v>
      </c>
      <c r="I81" s="198">
        <v>0</v>
      </c>
      <c r="J81" s="198">
        <v>0</v>
      </c>
      <c r="K81" s="198">
        <v>293.95999999999998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8">
        <v>162</v>
      </c>
      <c r="H82" s="198">
        <v>0</v>
      </c>
      <c r="I82" s="198">
        <v>0</v>
      </c>
      <c r="J82" s="198">
        <v>0</v>
      </c>
      <c r="K82" s="198">
        <v>294.95999999999998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8">
        <v>160</v>
      </c>
      <c r="H83" s="198">
        <v>0</v>
      </c>
      <c r="I83" s="198">
        <v>0</v>
      </c>
      <c r="J83" s="198">
        <v>0</v>
      </c>
      <c r="K83" s="198">
        <v>295.95999999999998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8">
        <v>160</v>
      </c>
      <c r="H84" s="198">
        <v>0</v>
      </c>
      <c r="I84" s="198">
        <v>0</v>
      </c>
      <c r="J84" s="198">
        <v>0</v>
      </c>
      <c r="K84" s="198">
        <v>295.95999999999998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8">
        <v>160</v>
      </c>
      <c r="H85" s="198">
        <v>0</v>
      </c>
      <c r="I85" s="198">
        <v>0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8">
        <v>160</v>
      </c>
      <c r="H86" s="198">
        <v>0</v>
      </c>
      <c r="I86" s="198">
        <v>0</v>
      </c>
      <c r="J86" s="198">
        <v>0</v>
      </c>
      <c r="K86" s="198">
        <v>293.95999999999998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8">
        <v>158</v>
      </c>
      <c r="H87" s="198">
        <v>0</v>
      </c>
      <c r="I87" s="198">
        <v>0</v>
      </c>
      <c r="J87" s="198">
        <v>0</v>
      </c>
      <c r="K87" s="198">
        <v>292.95999999999998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8">
        <v>158</v>
      </c>
      <c r="H88" s="198">
        <v>0</v>
      </c>
      <c r="I88" s="198">
        <v>0</v>
      </c>
      <c r="J88" s="198">
        <v>0</v>
      </c>
      <c r="K88" s="198">
        <v>291.95999999999998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8">
        <v>158</v>
      </c>
      <c r="H89" s="198">
        <v>0</v>
      </c>
      <c r="I89" s="198">
        <v>0</v>
      </c>
      <c r="J89" s="198">
        <v>0</v>
      </c>
      <c r="K89" s="198">
        <v>289.95999999999998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8">
        <v>158</v>
      </c>
      <c r="H90" s="198">
        <v>0</v>
      </c>
      <c r="I90" s="198">
        <v>0</v>
      </c>
      <c r="J90" s="198">
        <v>0</v>
      </c>
      <c r="K90" s="198">
        <v>287.95999999999998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8">
        <v>158</v>
      </c>
      <c r="H91" s="198">
        <v>0</v>
      </c>
      <c r="I91" s="198">
        <v>0</v>
      </c>
      <c r="J91" s="198">
        <v>0</v>
      </c>
      <c r="K91" s="198">
        <v>291.95999999999998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8">
        <v>158</v>
      </c>
      <c r="H92" s="198">
        <v>0</v>
      </c>
      <c r="I92" s="198">
        <v>0</v>
      </c>
      <c r="J92" s="198">
        <v>0</v>
      </c>
      <c r="K92" s="198">
        <v>284.95999999999998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8">
        <v>163</v>
      </c>
      <c r="H93" s="198">
        <v>0</v>
      </c>
      <c r="I93" s="198">
        <v>0</v>
      </c>
      <c r="J93" s="198">
        <v>0</v>
      </c>
      <c r="K93" s="198">
        <v>284.95999999999998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8">
        <v>158</v>
      </c>
      <c r="H94" s="198">
        <v>0</v>
      </c>
      <c r="I94" s="198">
        <v>0</v>
      </c>
      <c r="J94" s="198">
        <v>0</v>
      </c>
      <c r="K94" s="198">
        <v>284.95999999999998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8">
        <v>158</v>
      </c>
      <c r="H95" s="198">
        <v>0</v>
      </c>
      <c r="I95" s="198">
        <v>0</v>
      </c>
      <c r="J95" s="198">
        <v>0</v>
      </c>
      <c r="K95" s="198">
        <v>270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158</v>
      </c>
      <c r="H96" s="198">
        <v>0</v>
      </c>
      <c r="I96" s="198">
        <v>0</v>
      </c>
      <c r="J96" s="198">
        <v>0</v>
      </c>
      <c r="K96" s="198">
        <v>270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158</v>
      </c>
      <c r="H97" s="198">
        <v>0</v>
      </c>
      <c r="I97" s="198">
        <v>0</v>
      </c>
      <c r="J97" s="198">
        <v>0</v>
      </c>
      <c r="K97" s="198">
        <v>270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158</v>
      </c>
      <c r="H98" s="198">
        <v>0</v>
      </c>
      <c r="I98" s="198">
        <v>0</v>
      </c>
      <c r="J98" s="198">
        <v>0</v>
      </c>
      <c r="K98" s="198">
        <v>270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0.90534499999999996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3.8102499999999999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6.7369674999999907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19.690000000000001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39.950000000000003</v>
      </c>
      <c r="J3" s="198">
        <v>0</v>
      </c>
      <c r="K3" s="198">
        <v>242.34</v>
      </c>
      <c r="L3" s="198">
        <v>-98.29</v>
      </c>
      <c r="M3" s="198">
        <v>24.51</v>
      </c>
      <c r="N3" s="198">
        <v>4.05</v>
      </c>
      <c r="O3" s="198">
        <v>5.37</v>
      </c>
      <c r="P3" s="198">
        <v>13.84</v>
      </c>
      <c r="Q3" s="198">
        <v>4.8</v>
      </c>
      <c r="R3" s="198">
        <v>9.31</v>
      </c>
      <c r="S3" s="198">
        <v>5.7</v>
      </c>
      <c r="T3" s="198">
        <v>0</v>
      </c>
      <c r="U3" s="198">
        <v>2.69</v>
      </c>
      <c r="V3" s="198">
        <v>0</v>
      </c>
      <c r="W3" s="198">
        <v>0</v>
      </c>
      <c r="X3" s="198">
        <v>45.28</v>
      </c>
      <c r="Y3" s="198">
        <v>511.74</v>
      </c>
      <c r="Z3" s="198">
        <v>40.409999999999997</v>
      </c>
      <c r="AA3" s="198">
        <v>20.49</v>
      </c>
      <c r="AB3" s="198">
        <v>0</v>
      </c>
      <c r="AC3" s="198">
        <v>20.68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52.05</v>
      </c>
      <c r="AJ3" s="198">
        <v>0</v>
      </c>
      <c r="AK3" s="198">
        <v>23.25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19.690000000000001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39.950000000000003</v>
      </c>
      <c r="J4" s="198">
        <v>0</v>
      </c>
      <c r="K4" s="198">
        <v>242.34</v>
      </c>
      <c r="L4" s="198">
        <v>-98.29</v>
      </c>
      <c r="M4" s="198">
        <v>42.69</v>
      </c>
      <c r="N4" s="198">
        <v>37.53</v>
      </c>
      <c r="O4" s="198">
        <v>15.89</v>
      </c>
      <c r="P4" s="198">
        <v>13.84</v>
      </c>
      <c r="Q4" s="198">
        <v>4.8</v>
      </c>
      <c r="R4" s="198">
        <v>9.31</v>
      </c>
      <c r="S4" s="198">
        <v>5.7</v>
      </c>
      <c r="T4" s="198">
        <v>0</v>
      </c>
      <c r="U4" s="198">
        <v>2.69</v>
      </c>
      <c r="V4" s="198">
        <v>0</v>
      </c>
      <c r="W4" s="198">
        <v>0</v>
      </c>
      <c r="X4" s="198">
        <v>45.28</v>
      </c>
      <c r="Y4" s="198">
        <v>511.74</v>
      </c>
      <c r="Z4" s="198">
        <v>40.409999999999997</v>
      </c>
      <c r="AA4" s="198">
        <v>20.49</v>
      </c>
      <c r="AB4" s="198">
        <v>0</v>
      </c>
      <c r="AC4" s="198">
        <v>22.89</v>
      </c>
      <c r="AD4" s="198">
        <v>0</v>
      </c>
      <c r="AE4" s="198">
        <v>0</v>
      </c>
      <c r="AF4" s="198">
        <v>0</v>
      </c>
      <c r="AG4" s="198">
        <v>6.11</v>
      </c>
      <c r="AH4" s="198">
        <v>0</v>
      </c>
      <c r="AI4" s="198">
        <v>52.05</v>
      </c>
      <c r="AJ4" s="198">
        <v>0</v>
      </c>
      <c r="AK4" s="198">
        <v>23.25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19.690000000000001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39.950000000000003</v>
      </c>
      <c r="J5" s="198">
        <v>0</v>
      </c>
      <c r="K5" s="198">
        <v>242.34</v>
      </c>
      <c r="L5" s="198">
        <v>-98.29</v>
      </c>
      <c r="M5" s="198">
        <v>49.42</v>
      </c>
      <c r="N5" s="198">
        <v>37.53</v>
      </c>
      <c r="O5" s="198">
        <v>46.5</v>
      </c>
      <c r="P5" s="198">
        <v>13.84</v>
      </c>
      <c r="Q5" s="198">
        <v>4.8</v>
      </c>
      <c r="R5" s="198">
        <v>9.51</v>
      </c>
      <c r="S5" s="198">
        <v>5.86</v>
      </c>
      <c r="T5" s="198">
        <v>0</v>
      </c>
      <c r="U5" s="198">
        <v>2.69</v>
      </c>
      <c r="V5" s="198">
        <v>0</v>
      </c>
      <c r="W5" s="198">
        <v>0</v>
      </c>
      <c r="X5" s="198">
        <v>45.28</v>
      </c>
      <c r="Y5" s="198">
        <v>511.74</v>
      </c>
      <c r="Z5" s="198">
        <v>40.409999999999997</v>
      </c>
      <c r="AA5" s="198">
        <v>20.49</v>
      </c>
      <c r="AB5" s="198">
        <v>0</v>
      </c>
      <c r="AC5" s="198">
        <v>22.89</v>
      </c>
      <c r="AD5" s="198">
        <v>0</v>
      </c>
      <c r="AE5" s="198">
        <v>0</v>
      </c>
      <c r="AF5" s="198">
        <v>0</v>
      </c>
      <c r="AG5" s="198">
        <v>6.11</v>
      </c>
      <c r="AH5" s="198">
        <v>0</v>
      </c>
      <c r="AI5" s="198">
        <v>52.05</v>
      </c>
      <c r="AJ5" s="198">
        <v>0</v>
      </c>
      <c r="AK5" s="198">
        <v>23.25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19.690000000000001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39.950000000000003</v>
      </c>
      <c r="J6" s="198">
        <v>0</v>
      </c>
      <c r="K6" s="198">
        <v>242.34</v>
      </c>
      <c r="L6" s="198">
        <v>-98.29</v>
      </c>
      <c r="M6" s="198">
        <v>49.42</v>
      </c>
      <c r="N6" s="198">
        <v>37.53</v>
      </c>
      <c r="O6" s="198">
        <v>55.11</v>
      </c>
      <c r="P6" s="198">
        <v>13.84</v>
      </c>
      <c r="Q6" s="198">
        <v>4.8</v>
      </c>
      <c r="R6" s="198">
        <v>9.51</v>
      </c>
      <c r="S6" s="198">
        <v>5.86</v>
      </c>
      <c r="T6" s="198">
        <v>0</v>
      </c>
      <c r="U6" s="198">
        <v>2.69</v>
      </c>
      <c r="V6" s="198">
        <v>0</v>
      </c>
      <c r="W6" s="198">
        <v>0</v>
      </c>
      <c r="X6" s="198">
        <v>45.28</v>
      </c>
      <c r="Y6" s="198">
        <v>511.74</v>
      </c>
      <c r="Z6" s="198">
        <v>40.409999999999997</v>
      </c>
      <c r="AA6" s="198">
        <v>20.49</v>
      </c>
      <c r="AB6" s="198">
        <v>0</v>
      </c>
      <c r="AC6" s="198">
        <v>22.89</v>
      </c>
      <c r="AD6" s="198">
        <v>0</v>
      </c>
      <c r="AE6" s="198">
        <v>0</v>
      </c>
      <c r="AF6" s="198">
        <v>0</v>
      </c>
      <c r="AG6" s="198">
        <v>5.26</v>
      </c>
      <c r="AH6" s="198">
        <v>0</v>
      </c>
      <c r="AI6" s="198">
        <v>52.9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19.690000000000001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39.950000000000003</v>
      </c>
      <c r="J7" s="198">
        <v>0</v>
      </c>
      <c r="K7" s="198">
        <v>242.34</v>
      </c>
      <c r="L7" s="198">
        <v>-98.29</v>
      </c>
      <c r="M7" s="198">
        <v>49.42</v>
      </c>
      <c r="N7" s="198">
        <v>37.53</v>
      </c>
      <c r="O7" s="198">
        <v>38.85</v>
      </c>
      <c r="P7" s="198">
        <v>13.84</v>
      </c>
      <c r="Q7" s="198">
        <v>4.8</v>
      </c>
      <c r="R7" s="198">
        <v>9.3699999999999992</v>
      </c>
      <c r="S7" s="198">
        <v>5.59</v>
      </c>
      <c r="T7" s="198">
        <v>0</v>
      </c>
      <c r="U7" s="198">
        <v>2.69</v>
      </c>
      <c r="V7" s="198">
        <v>0</v>
      </c>
      <c r="W7" s="198">
        <v>0</v>
      </c>
      <c r="X7" s="198">
        <v>45.2</v>
      </c>
      <c r="Y7" s="198">
        <v>511.74</v>
      </c>
      <c r="Z7" s="198">
        <v>40.409999999999997</v>
      </c>
      <c r="AA7" s="198">
        <v>20.49</v>
      </c>
      <c r="AB7" s="198">
        <v>0</v>
      </c>
      <c r="AC7" s="198">
        <v>22.89</v>
      </c>
      <c r="AD7" s="198">
        <v>0</v>
      </c>
      <c r="AE7" s="198">
        <v>0</v>
      </c>
      <c r="AF7" s="198">
        <v>0</v>
      </c>
      <c r="AG7" s="198">
        <v>5.26</v>
      </c>
      <c r="AH7" s="198">
        <v>0</v>
      </c>
      <c r="AI7" s="198">
        <v>52.9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19.690000000000001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39.950000000000003</v>
      </c>
      <c r="J8" s="198">
        <v>0</v>
      </c>
      <c r="K8" s="198">
        <v>242.34</v>
      </c>
      <c r="L8" s="198">
        <v>-98.29</v>
      </c>
      <c r="M8" s="198">
        <v>49.42</v>
      </c>
      <c r="N8" s="198">
        <v>37.53</v>
      </c>
      <c r="O8" s="198">
        <v>15.89</v>
      </c>
      <c r="P8" s="198">
        <v>13.84</v>
      </c>
      <c r="Q8" s="198">
        <v>4.8</v>
      </c>
      <c r="R8" s="198">
        <v>9.3699999999999992</v>
      </c>
      <c r="S8" s="198">
        <v>5.59</v>
      </c>
      <c r="T8" s="198">
        <v>0</v>
      </c>
      <c r="U8" s="198">
        <v>2.69</v>
      </c>
      <c r="V8" s="198">
        <v>0</v>
      </c>
      <c r="W8" s="198">
        <v>0</v>
      </c>
      <c r="X8" s="198">
        <v>45.2</v>
      </c>
      <c r="Y8" s="198">
        <v>511.74</v>
      </c>
      <c r="Z8" s="198">
        <v>40.409999999999997</v>
      </c>
      <c r="AA8" s="198">
        <v>20.49</v>
      </c>
      <c r="AB8" s="198">
        <v>0</v>
      </c>
      <c r="AC8" s="198">
        <v>22.89</v>
      </c>
      <c r="AD8" s="198">
        <v>0</v>
      </c>
      <c r="AE8" s="198">
        <v>0</v>
      </c>
      <c r="AF8" s="198">
        <v>0</v>
      </c>
      <c r="AG8" s="198">
        <v>5.26</v>
      </c>
      <c r="AH8" s="198">
        <v>0</v>
      </c>
      <c r="AI8" s="198">
        <v>52.9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19.690000000000001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39.950000000000003</v>
      </c>
      <c r="J9" s="198">
        <v>0</v>
      </c>
      <c r="K9" s="198">
        <v>242.34</v>
      </c>
      <c r="L9" s="198">
        <v>-98.29</v>
      </c>
      <c r="M9" s="198">
        <v>49.42</v>
      </c>
      <c r="N9" s="198">
        <v>37.53</v>
      </c>
      <c r="O9" s="198">
        <v>39.81</v>
      </c>
      <c r="P9" s="198">
        <v>13.84</v>
      </c>
      <c r="Q9" s="198">
        <v>4.8</v>
      </c>
      <c r="R9" s="198">
        <v>9.3699999999999992</v>
      </c>
      <c r="S9" s="198">
        <v>5.59</v>
      </c>
      <c r="T9" s="198">
        <v>0</v>
      </c>
      <c r="U9" s="198">
        <v>2.69</v>
      </c>
      <c r="V9" s="198">
        <v>0</v>
      </c>
      <c r="W9" s="198">
        <v>0</v>
      </c>
      <c r="X9" s="198">
        <v>35.770000000000003</v>
      </c>
      <c r="Y9" s="198">
        <v>511.74</v>
      </c>
      <c r="Z9" s="198">
        <v>40.409999999999997</v>
      </c>
      <c r="AA9" s="198">
        <v>20.49</v>
      </c>
      <c r="AB9" s="198">
        <v>0</v>
      </c>
      <c r="AC9" s="198">
        <v>22.89</v>
      </c>
      <c r="AD9" s="198">
        <v>0</v>
      </c>
      <c r="AE9" s="198">
        <v>0</v>
      </c>
      <c r="AF9" s="198">
        <v>0</v>
      </c>
      <c r="AG9" s="198">
        <v>5.83</v>
      </c>
      <c r="AH9" s="198">
        <v>0</v>
      </c>
      <c r="AI9" s="198">
        <v>52.9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19.690000000000001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39.950000000000003</v>
      </c>
      <c r="J10" s="198">
        <v>0</v>
      </c>
      <c r="K10" s="198">
        <v>242.34</v>
      </c>
      <c r="L10" s="198">
        <v>-98.29</v>
      </c>
      <c r="M10" s="198">
        <v>49.42</v>
      </c>
      <c r="N10" s="198">
        <v>37.53</v>
      </c>
      <c r="O10" s="198">
        <v>63.72</v>
      </c>
      <c r="P10" s="198">
        <v>13.84</v>
      </c>
      <c r="Q10" s="198">
        <v>4.8</v>
      </c>
      <c r="R10" s="198">
        <v>9.3699999999999992</v>
      </c>
      <c r="S10" s="198">
        <v>5.59</v>
      </c>
      <c r="T10" s="198">
        <v>0</v>
      </c>
      <c r="U10" s="198">
        <v>2.69</v>
      </c>
      <c r="V10" s="198">
        <v>0</v>
      </c>
      <c r="W10" s="198">
        <v>0</v>
      </c>
      <c r="X10" s="198">
        <v>34.049999999999997</v>
      </c>
      <c r="Y10" s="198">
        <v>511.74</v>
      </c>
      <c r="Z10" s="198">
        <v>40.409999999999997</v>
      </c>
      <c r="AA10" s="198">
        <v>20.49</v>
      </c>
      <c r="AB10" s="198">
        <v>0</v>
      </c>
      <c r="AC10" s="198">
        <v>22.89</v>
      </c>
      <c r="AD10" s="198">
        <v>0</v>
      </c>
      <c r="AE10" s="198">
        <v>0</v>
      </c>
      <c r="AF10" s="198">
        <v>0</v>
      </c>
      <c r="AG10" s="198">
        <v>4.13</v>
      </c>
      <c r="AH10" s="198">
        <v>0</v>
      </c>
      <c r="AI10" s="198">
        <v>52.9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19.690000000000001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39.950000000000003</v>
      </c>
      <c r="J11" s="198">
        <v>0</v>
      </c>
      <c r="K11" s="198">
        <v>242.34</v>
      </c>
      <c r="L11" s="198">
        <v>-98.29</v>
      </c>
      <c r="M11" s="198">
        <v>49.05</v>
      </c>
      <c r="N11" s="198">
        <v>37.53</v>
      </c>
      <c r="O11" s="198">
        <v>27.37</v>
      </c>
      <c r="P11" s="198">
        <v>13.84</v>
      </c>
      <c r="Q11" s="198">
        <v>4.8</v>
      </c>
      <c r="R11" s="198">
        <v>9.3699999999999992</v>
      </c>
      <c r="S11" s="198">
        <v>5.59</v>
      </c>
      <c r="T11" s="198">
        <v>0</v>
      </c>
      <c r="U11" s="198">
        <v>2.69</v>
      </c>
      <c r="V11" s="198">
        <v>0</v>
      </c>
      <c r="W11" s="198">
        <v>0</v>
      </c>
      <c r="X11" s="198">
        <v>33.03</v>
      </c>
      <c r="Y11" s="198">
        <v>511.74</v>
      </c>
      <c r="Z11" s="198">
        <v>40.409999999999997</v>
      </c>
      <c r="AA11" s="198">
        <v>20.49</v>
      </c>
      <c r="AB11" s="198">
        <v>0</v>
      </c>
      <c r="AC11" s="198">
        <v>22.89</v>
      </c>
      <c r="AD11" s="198">
        <v>0</v>
      </c>
      <c r="AE11" s="198">
        <v>0</v>
      </c>
      <c r="AF11" s="198">
        <v>0</v>
      </c>
      <c r="AG11" s="198">
        <v>5.26</v>
      </c>
      <c r="AH11" s="198">
        <v>0</v>
      </c>
      <c r="AI11" s="198">
        <v>52.9</v>
      </c>
      <c r="AJ11" s="198">
        <v>0</v>
      </c>
      <c r="AK11" s="198">
        <v>23.62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19.690000000000001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39.950000000000003</v>
      </c>
      <c r="J12" s="198">
        <v>0</v>
      </c>
      <c r="K12" s="198">
        <v>242.34</v>
      </c>
      <c r="L12" s="198">
        <v>-98.29</v>
      </c>
      <c r="M12" s="198">
        <v>49.05</v>
      </c>
      <c r="N12" s="198">
        <v>37.53</v>
      </c>
      <c r="O12" s="198">
        <v>3.46</v>
      </c>
      <c r="P12" s="198">
        <v>13.84</v>
      </c>
      <c r="Q12" s="198">
        <v>4.8</v>
      </c>
      <c r="R12" s="198">
        <v>9.3699999999999992</v>
      </c>
      <c r="S12" s="198">
        <v>5.59</v>
      </c>
      <c r="T12" s="198">
        <v>0</v>
      </c>
      <c r="U12" s="198">
        <v>2.69</v>
      </c>
      <c r="V12" s="198">
        <v>0</v>
      </c>
      <c r="W12" s="198">
        <v>0</v>
      </c>
      <c r="X12" s="198">
        <v>33.03</v>
      </c>
      <c r="Y12" s="198">
        <v>511.74</v>
      </c>
      <c r="Z12" s="198">
        <v>40.409999999999997</v>
      </c>
      <c r="AA12" s="198">
        <v>20.49</v>
      </c>
      <c r="AB12" s="198">
        <v>0</v>
      </c>
      <c r="AC12" s="198">
        <v>22.89</v>
      </c>
      <c r="AD12" s="198">
        <v>0</v>
      </c>
      <c r="AE12" s="198">
        <v>0</v>
      </c>
      <c r="AF12" s="198">
        <v>0</v>
      </c>
      <c r="AG12" s="198">
        <v>5.26</v>
      </c>
      <c r="AH12" s="198">
        <v>0</v>
      </c>
      <c r="AI12" s="198">
        <v>52.9</v>
      </c>
      <c r="AJ12" s="198">
        <v>0</v>
      </c>
      <c r="AK12" s="198">
        <v>23.62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19.690000000000001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39.950000000000003</v>
      </c>
      <c r="J13" s="198">
        <v>0</v>
      </c>
      <c r="K13" s="198">
        <v>242.34</v>
      </c>
      <c r="L13" s="198">
        <v>-98.29</v>
      </c>
      <c r="M13" s="198">
        <v>49.05</v>
      </c>
      <c r="N13" s="198">
        <v>37.53</v>
      </c>
      <c r="O13" s="198">
        <v>24.36</v>
      </c>
      <c r="P13" s="198">
        <v>13.84</v>
      </c>
      <c r="Q13" s="198">
        <v>4.8</v>
      </c>
      <c r="R13" s="198">
        <v>9.3699999999999992</v>
      </c>
      <c r="S13" s="198">
        <v>5.59</v>
      </c>
      <c r="T13" s="198">
        <v>0</v>
      </c>
      <c r="U13" s="198">
        <v>2.69</v>
      </c>
      <c r="V13" s="198">
        <v>0</v>
      </c>
      <c r="W13" s="198">
        <v>0</v>
      </c>
      <c r="X13" s="198">
        <v>33.03</v>
      </c>
      <c r="Y13" s="198">
        <v>511.74</v>
      </c>
      <c r="Z13" s="198">
        <v>40.409999999999997</v>
      </c>
      <c r="AA13" s="198">
        <v>20.49</v>
      </c>
      <c r="AB13" s="198">
        <v>0</v>
      </c>
      <c r="AC13" s="198">
        <v>22.89</v>
      </c>
      <c r="AD13" s="198">
        <v>0</v>
      </c>
      <c r="AE13" s="198">
        <v>0</v>
      </c>
      <c r="AF13" s="198">
        <v>0</v>
      </c>
      <c r="AG13" s="198">
        <v>5.26</v>
      </c>
      <c r="AH13" s="198">
        <v>0</v>
      </c>
      <c r="AI13" s="198">
        <v>52.9</v>
      </c>
      <c r="AJ13" s="198">
        <v>0</v>
      </c>
      <c r="AK13" s="198">
        <v>23.62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19.600000000000001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39.950000000000003</v>
      </c>
      <c r="J14" s="198">
        <v>0</v>
      </c>
      <c r="K14" s="198">
        <v>242.34</v>
      </c>
      <c r="L14" s="198">
        <v>-98.29</v>
      </c>
      <c r="M14" s="198">
        <v>49.05</v>
      </c>
      <c r="N14" s="198">
        <v>37.53</v>
      </c>
      <c r="O14" s="198">
        <v>45.63</v>
      </c>
      <c r="P14" s="198">
        <v>13.84</v>
      </c>
      <c r="Q14" s="198">
        <v>4.8</v>
      </c>
      <c r="R14" s="198">
        <v>9.3699999999999992</v>
      </c>
      <c r="S14" s="198">
        <v>5.59</v>
      </c>
      <c r="T14" s="198">
        <v>0</v>
      </c>
      <c r="U14" s="198">
        <v>2.69</v>
      </c>
      <c r="V14" s="198">
        <v>0</v>
      </c>
      <c r="W14" s="198">
        <v>0</v>
      </c>
      <c r="X14" s="198">
        <v>44.96</v>
      </c>
      <c r="Y14" s="198">
        <v>511.74</v>
      </c>
      <c r="Z14" s="198">
        <v>40.409999999999997</v>
      </c>
      <c r="AA14" s="198">
        <v>20.49</v>
      </c>
      <c r="AB14" s="198">
        <v>0</v>
      </c>
      <c r="AC14" s="198">
        <v>22.89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52.9</v>
      </c>
      <c r="AJ14" s="198">
        <v>0</v>
      </c>
      <c r="AK14" s="198">
        <v>23.25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19.600000000000001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39.950000000000003</v>
      </c>
      <c r="J15" s="198">
        <v>0</v>
      </c>
      <c r="K15" s="198">
        <v>242.34</v>
      </c>
      <c r="L15" s="198">
        <v>-98.29</v>
      </c>
      <c r="M15" s="198">
        <v>49.05</v>
      </c>
      <c r="N15" s="198">
        <v>37.53</v>
      </c>
      <c r="O15" s="198">
        <v>27.37</v>
      </c>
      <c r="P15" s="198">
        <v>13.84</v>
      </c>
      <c r="Q15" s="198">
        <v>4.8</v>
      </c>
      <c r="R15" s="198">
        <v>9.3699999999999992</v>
      </c>
      <c r="S15" s="198">
        <v>5.59</v>
      </c>
      <c r="T15" s="198">
        <v>0</v>
      </c>
      <c r="U15" s="198">
        <v>2.69</v>
      </c>
      <c r="V15" s="198">
        <v>0</v>
      </c>
      <c r="W15" s="198">
        <v>0</v>
      </c>
      <c r="X15" s="198">
        <v>34.11</v>
      </c>
      <c r="Y15" s="198">
        <v>511.74</v>
      </c>
      <c r="Z15" s="198">
        <v>40.409999999999997</v>
      </c>
      <c r="AA15" s="198">
        <v>20.49</v>
      </c>
      <c r="AB15" s="198">
        <v>0</v>
      </c>
      <c r="AC15" s="198">
        <v>22.89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52.9</v>
      </c>
      <c r="AJ15" s="198">
        <v>0</v>
      </c>
      <c r="AK15" s="198">
        <v>18.63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19.600000000000001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39.950000000000003</v>
      </c>
      <c r="J16" s="198">
        <v>0</v>
      </c>
      <c r="K16" s="198">
        <v>242.34</v>
      </c>
      <c r="L16" s="198">
        <v>-98.29</v>
      </c>
      <c r="M16" s="198">
        <v>49.05</v>
      </c>
      <c r="N16" s="198">
        <v>37.53</v>
      </c>
      <c r="O16" s="198">
        <v>5.37</v>
      </c>
      <c r="P16" s="198">
        <v>13.84</v>
      </c>
      <c r="Q16" s="198">
        <v>4.8</v>
      </c>
      <c r="R16" s="198">
        <v>9.3699999999999992</v>
      </c>
      <c r="S16" s="198">
        <v>5.59</v>
      </c>
      <c r="T16" s="198">
        <v>0</v>
      </c>
      <c r="U16" s="198">
        <v>2.69</v>
      </c>
      <c r="V16" s="198">
        <v>0</v>
      </c>
      <c r="W16" s="198">
        <v>0</v>
      </c>
      <c r="X16" s="198">
        <v>34.11</v>
      </c>
      <c r="Y16" s="198">
        <v>511.74</v>
      </c>
      <c r="Z16" s="198">
        <v>40.409999999999997</v>
      </c>
      <c r="AA16" s="198">
        <v>20.49</v>
      </c>
      <c r="AB16" s="198">
        <v>0</v>
      </c>
      <c r="AC16" s="198">
        <v>22.89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52.9</v>
      </c>
      <c r="AJ16" s="198">
        <v>0</v>
      </c>
      <c r="AK16" s="198">
        <v>18.63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19.600000000000001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39.950000000000003</v>
      </c>
      <c r="J17" s="198">
        <v>0</v>
      </c>
      <c r="K17" s="198">
        <v>232.47</v>
      </c>
      <c r="L17" s="198">
        <v>-98.29</v>
      </c>
      <c r="M17" s="198">
        <v>49.05</v>
      </c>
      <c r="N17" s="198">
        <v>37.53</v>
      </c>
      <c r="O17" s="198">
        <v>31.2</v>
      </c>
      <c r="P17" s="198">
        <v>13.84</v>
      </c>
      <c r="Q17" s="198">
        <v>4.8</v>
      </c>
      <c r="R17" s="198">
        <v>9.3699999999999992</v>
      </c>
      <c r="S17" s="198">
        <v>5.59</v>
      </c>
      <c r="T17" s="198">
        <v>0</v>
      </c>
      <c r="U17" s="198">
        <v>2.69</v>
      </c>
      <c r="V17" s="198">
        <v>0</v>
      </c>
      <c r="W17" s="198">
        <v>0</v>
      </c>
      <c r="X17" s="198">
        <v>34.11</v>
      </c>
      <c r="Y17" s="198">
        <v>511.74</v>
      </c>
      <c r="Z17" s="198">
        <v>40.409999999999997</v>
      </c>
      <c r="AA17" s="198">
        <v>20.49</v>
      </c>
      <c r="AB17" s="198">
        <v>0</v>
      </c>
      <c r="AC17" s="198">
        <v>22.89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52.9</v>
      </c>
      <c r="AJ17" s="198">
        <v>0</v>
      </c>
      <c r="AK17" s="198">
        <v>18.63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19.600000000000001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39.950000000000003</v>
      </c>
      <c r="J18" s="198">
        <v>0</v>
      </c>
      <c r="K18" s="198">
        <v>232.47</v>
      </c>
      <c r="L18" s="198">
        <v>-98.29</v>
      </c>
      <c r="M18" s="198">
        <v>49.05</v>
      </c>
      <c r="N18" s="198">
        <v>37.53</v>
      </c>
      <c r="O18" s="198">
        <v>54.16</v>
      </c>
      <c r="P18" s="198">
        <v>13.84</v>
      </c>
      <c r="Q18" s="198">
        <v>4.8</v>
      </c>
      <c r="R18" s="198">
        <v>9.3699999999999992</v>
      </c>
      <c r="S18" s="198">
        <v>5.59</v>
      </c>
      <c r="T18" s="198">
        <v>0</v>
      </c>
      <c r="U18" s="198">
        <v>2.69</v>
      </c>
      <c r="V18" s="198">
        <v>0</v>
      </c>
      <c r="W18" s="198">
        <v>0</v>
      </c>
      <c r="X18" s="198">
        <v>32.76</v>
      </c>
      <c r="Y18" s="198">
        <v>511.74</v>
      </c>
      <c r="Z18" s="198">
        <v>40.409999999999997</v>
      </c>
      <c r="AA18" s="198">
        <v>20.49</v>
      </c>
      <c r="AB18" s="198">
        <v>0</v>
      </c>
      <c r="AC18" s="198">
        <v>22.89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52.9</v>
      </c>
      <c r="AJ18" s="198">
        <v>0</v>
      </c>
      <c r="AK18" s="198">
        <v>18.63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19.600000000000001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39.950000000000003</v>
      </c>
      <c r="J19" s="198">
        <v>0</v>
      </c>
      <c r="K19" s="198">
        <v>232.47</v>
      </c>
      <c r="L19" s="198">
        <v>-98.29</v>
      </c>
      <c r="M19" s="198">
        <v>47.43</v>
      </c>
      <c r="N19" s="198">
        <v>37.53</v>
      </c>
      <c r="O19" s="198">
        <v>31.4</v>
      </c>
      <c r="P19" s="198">
        <v>13.84</v>
      </c>
      <c r="Q19" s="198">
        <v>4.8</v>
      </c>
      <c r="R19" s="198">
        <v>9.3699999999999992</v>
      </c>
      <c r="S19" s="198">
        <v>5.59</v>
      </c>
      <c r="T19" s="198">
        <v>0</v>
      </c>
      <c r="U19" s="198">
        <v>2.69</v>
      </c>
      <c r="V19" s="198">
        <v>0</v>
      </c>
      <c r="W19" s="198">
        <v>0</v>
      </c>
      <c r="X19" s="198">
        <v>34.82</v>
      </c>
      <c r="Y19" s="198">
        <v>511.74</v>
      </c>
      <c r="Z19" s="198">
        <v>40.409999999999997</v>
      </c>
      <c r="AA19" s="198">
        <v>20.49</v>
      </c>
      <c r="AB19" s="198">
        <v>0</v>
      </c>
      <c r="AC19" s="198">
        <v>22.89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52.9</v>
      </c>
      <c r="AJ19" s="198">
        <v>0</v>
      </c>
      <c r="AK19" s="198">
        <v>18.63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19.600000000000001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39.950000000000003</v>
      </c>
      <c r="J20" s="198">
        <v>0</v>
      </c>
      <c r="K20" s="198">
        <v>232.47</v>
      </c>
      <c r="L20" s="198">
        <v>-98.29</v>
      </c>
      <c r="M20" s="198">
        <v>47.43</v>
      </c>
      <c r="N20" s="198">
        <v>37.53</v>
      </c>
      <c r="O20" s="198">
        <v>9.32</v>
      </c>
      <c r="P20" s="198">
        <v>13.84</v>
      </c>
      <c r="Q20" s="198">
        <v>4.8</v>
      </c>
      <c r="R20" s="198">
        <v>9.3699999999999992</v>
      </c>
      <c r="S20" s="198">
        <v>5.59</v>
      </c>
      <c r="T20" s="198">
        <v>0</v>
      </c>
      <c r="U20" s="198">
        <v>2.69</v>
      </c>
      <c r="V20" s="198">
        <v>0</v>
      </c>
      <c r="W20" s="198">
        <v>0</v>
      </c>
      <c r="X20" s="198">
        <v>36.67</v>
      </c>
      <c r="Y20" s="198">
        <v>511.74</v>
      </c>
      <c r="Z20" s="198">
        <v>40.409999999999997</v>
      </c>
      <c r="AA20" s="198">
        <v>20.49</v>
      </c>
      <c r="AB20" s="198">
        <v>0</v>
      </c>
      <c r="AC20" s="198">
        <v>22.89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52.9</v>
      </c>
      <c r="AJ20" s="198">
        <v>0</v>
      </c>
      <c r="AK20" s="198">
        <v>18.63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19.600000000000001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39.950000000000003</v>
      </c>
      <c r="J21" s="198">
        <v>0</v>
      </c>
      <c r="K21" s="198">
        <v>232.47</v>
      </c>
      <c r="L21" s="198">
        <v>-98.29</v>
      </c>
      <c r="M21" s="198">
        <v>49.42</v>
      </c>
      <c r="N21" s="198">
        <v>37.53</v>
      </c>
      <c r="O21" s="198">
        <v>25.46</v>
      </c>
      <c r="P21" s="198">
        <v>13.84</v>
      </c>
      <c r="Q21" s="198">
        <v>4.8</v>
      </c>
      <c r="R21" s="198">
        <v>9.3699999999999992</v>
      </c>
      <c r="S21" s="198">
        <v>5.59</v>
      </c>
      <c r="T21" s="198">
        <v>0</v>
      </c>
      <c r="U21" s="198">
        <v>2.69</v>
      </c>
      <c r="V21" s="198">
        <v>0</v>
      </c>
      <c r="W21" s="198">
        <v>0</v>
      </c>
      <c r="X21" s="198">
        <v>45.28</v>
      </c>
      <c r="Y21" s="198">
        <v>511.74</v>
      </c>
      <c r="Z21" s="198">
        <v>40.409999999999997</v>
      </c>
      <c r="AA21" s="198">
        <v>20.49</v>
      </c>
      <c r="AB21" s="198">
        <v>0</v>
      </c>
      <c r="AC21" s="198">
        <v>22.89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52.9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19.600000000000001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39.950000000000003</v>
      </c>
      <c r="J22" s="198">
        <v>0</v>
      </c>
      <c r="K22" s="198">
        <v>232.47</v>
      </c>
      <c r="L22" s="198">
        <v>-98.29</v>
      </c>
      <c r="M22" s="198">
        <v>49.42</v>
      </c>
      <c r="N22" s="198">
        <v>37.53</v>
      </c>
      <c r="O22" s="198">
        <v>27.37</v>
      </c>
      <c r="P22" s="198">
        <v>13.84</v>
      </c>
      <c r="Q22" s="198">
        <v>4.8</v>
      </c>
      <c r="R22" s="198">
        <v>9.3699999999999992</v>
      </c>
      <c r="S22" s="198">
        <v>5.59</v>
      </c>
      <c r="T22" s="198">
        <v>0</v>
      </c>
      <c r="U22" s="198">
        <v>2.69</v>
      </c>
      <c r="V22" s="198">
        <v>0</v>
      </c>
      <c r="W22" s="198">
        <v>0</v>
      </c>
      <c r="X22" s="198">
        <v>41.81</v>
      </c>
      <c r="Y22" s="198">
        <v>511.74</v>
      </c>
      <c r="Z22" s="198">
        <v>40.409999999999997</v>
      </c>
      <c r="AA22" s="198">
        <v>20.49</v>
      </c>
      <c r="AB22" s="198">
        <v>0</v>
      </c>
      <c r="AC22" s="198">
        <v>22.89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52.9</v>
      </c>
      <c r="AJ22" s="198">
        <v>0</v>
      </c>
      <c r="AK22" s="198">
        <v>19.420000000000002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19.600000000000001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39.950000000000003</v>
      </c>
      <c r="J23" s="198">
        <v>0</v>
      </c>
      <c r="K23" s="198">
        <v>232.69</v>
      </c>
      <c r="L23" s="198">
        <v>-84.68</v>
      </c>
      <c r="M23" s="198">
        <v>49.42</v>
      </c>
      <c r="N23" s="198">
        <v>37.53</v>
      </c>
      <c r="O23" s="198">
        <v>20.68</v>
      </c>
      <c r="P23" s="198">
        <v>13.84</v>
      </c>
      <c r="Q23" s="198">
        <v>4.8</v>
      </c>
      <c r="R23" s="198">
        <v>10.62</v>
      </c>
      <c r="S23" s="198">
        <v>5.59</v>
      </c>
      <c r="T23" s="198">
        <v>0</v>
      </c>
      <c r="U23" s="198">
        <v>2.69</v>
      </c>
      <c r="V23" s="198">
        <v>0</v>
      </c>
      <c r="W23" s="198">
        <v>0</v>
      </c>
      <c r="X23" s="198">
        <v>39.92</v>
      </c>
      <c r="Y23" s="198">
        <v>511.74</v>
      </c>
      <c r="Z23" s="198">
        <v>40.409999999999997</v>
      </c>
      <c r="AA23" s="198">
        <v>20.49</v>
      </c>
      <c r="AB23" s="198">
        <v>0</v>
      </c>
      <c r="AC23" s="198">
        <v>22.89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52.9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19.600000000000001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39.950000000000003</v>
      </c>
      <c r="J24" s="198">
        <v>0</v>
      </c>
      <c r="K24" s="198">
        <v>232.69</v>
      </c>
      <c r="L24" s="198">
        <v>-84.68</v>
      </c>
      <c r="M24" s="198">
        <v>49.42</v>
      </c>
      <c r="N24" s="198">
        <v>37.53</v>
      </c>
      <c r="O24" s="198">
        <v>20.68</v>
      </c>
      <c r="P24" s="198">
        <v>13.84</v>
      </c>
      <c r="Q24" s="198">
        <v>4.8</v>
      </c>
      <c r="R24" s="198">
        <v>10.62</v>
      </c>
      <c r="S24" s="198">
        <v>5.59</v>
      </c>
      <c r="T24" s="198">
        <v>0</v>
      </c>
      <c r="U24" s="198">
        <v>2.69</v>
      </c>
      <c r="V24" s="198">
        <v>0</v>
      </c>
      <c r="W24" s="198">
        <v>0</v>
      </c>
      <c r="X24" s="198">
        <v>27.48</v>
      </c>
      <c r="Y24" s="198">
        <v>511.74</v>
      </c>
      <c r="Z24" s="198">
        <v>40.409999999999997</v>
      </c>
      <c r="AA24" s="198">
        <v>20.49</v>
      </c>
      <c r="AB24" s="198">
        <v>0</v>
      </c>
      <c r="AC24" s="198">
        <v>22.89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52.9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19.600000000000001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39.950000000000003</v>
      </c>
      <c r="J25" s="198">
        <v>0</v>
      </c>
      <c r="K25" s="198">
        <v>232.65</v>
      </c>
      <c r="L25" s="198">
        <v>-84.68</v>
      </c>
      <c r="M25" s="198">
        <v>49.42</v>
      </c>
      <c r="N25" s="198">
        <v>32.75</v>
      </c>
      <c r="O25" s="198">
        <v>3.18</v>
      </c>
      <c r="P25" s="198">
        <v>13.84</v>
      </c>
      <c r="Q25" s="198">
        <v>4.8</v>
      </c>
      <c r="R25" s="198">
        <v>10.62</v>
      </c>
      <c r="S25" s="198">
        <v>5.59</v>
      </c>
      <c r="T25" s="198">
        <v>0</v>
      </c>
      <c r="U25" s="198">
        <v>2.69</v>
      </c>
      <c r="V25" s="198">
        <v>0</v>
      </c>
      <c r="W25" s="198">
        <v>0</v>
      </c>
      <c r="X25" s="198">
        <v>5.48</v>
      </c>
      <c r="Y25" s="198">
        <v>511.74</v>
      </c>
      <c r="Z25" s="198">
        <v>40.409999999999997</v>
      </c>
      <c r="AA25" s="198">
        <v>20.49</v>
      </c>
      <c r="AB25" s="198">
        <v>0</v>
      </c>
      <c r="AC25" s="198">
        <v>22.89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52.9</v>
      </c>
      <c r="AJ25" s="198">
        <v>0</v>
      </c>
      <c r="AK25" s="198">
        <v>23.62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19.600000000000001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39.950000000000003</v>
      </c>
      <c r="J26" s="198">
        <v>0</v>
      </c>
      <c r="K26" s="198">
        <v>232.65</v>
      </c>
      <c r="L26" s="198">
        <v>-84.68</v>
      </c>
      <c r="M26" s="198">
        <v>2.77</v>
      </c>
      <c r="N26" s="198">
        <v>2.25</v>
      </c>
      <c r="O26" s="198">
        <v>3.18</v>
      </c>
      <c r="P26" s="198">
        <v>0.89</v>
      </c>
      <c r="Q26" s="198">
        <v>4.8</v>
      </c>
      <c r="R26" s="198">
        <v>10.62</v>
      </c>
      <c r="S26" s="198">
        <v>5.59</v>
      </c>
      <c r="T26" s="198">
        <v>0</v>
      </c>
      <c r="U26" s="198">
        <v>2.69</v>
      </c>
      <c r="V26" s="198">
        <v>0</v>
      </c>
      <c r="W26" s="198">
        <v>0</v>
      </c>
      <c r="X26" s="198">
        <v>19.829999999999998</v>
      </c>
      <c r="Y26" s="198">
        <v>511.74</v>
      </c>
      <c r="Z26" s="198">
        <v>40.409999999999997</v>
      </c>
      <c r="AA26" s="198">
        <v>20.49</v>
      </c>
      <c r="AB26" s="198">
        <v>0</v>
      </c>
      <c r="AC26" s="198">
        <v>22.89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52.9</v>
      </c>
      <c r="AJ26" s="198">
        <v>0</v>
      </c>
      <c r="AK26" s="198">
        <v>23.62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19.600000000000001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39.950000000000003</v>
      </c>
      <c r="J27" s="198">
        <v>0</v>
      </c>
      <c r="K27" s="198">
        <v>22.56</v>
      </c>
      <c r="L27" s="198">
        <v>-125.82</v>
      </c>
      <c r="M27" s="198">
        <v>2.77</v>
      </c>
      <c r="N27" s="198">
        <v>2.25</v>
      </c>
      <c r="O27" s="198">
        <v>3.18</v>
      </c>
      <c r="P27" s="198">
        <v>0.89</v>
      </c>
      <c r="Q27" s="198">
        <v>0.41</v>
      </c>
      <c r="R27" s="198">
        <v>0.81</v>
      </c>
      <c r="S27" s="198">
        <v>0.5</v>
      </c>
      <c r="T27" s="198">
        <v>0</v>
      </c>
      <c r="U27" s="198">
        <v>2.69</v>
      </c>
      <c r="V27" s="198">
        <v>0</v>
      </c>
      <c r="W27" s="198">
        <v>0</v>
      </c>
      <c r="X27" s="198">
        <v>2.81</v>
      </c>
      <c r="Y27" s="198">
        <v>511.74</v>
      </c>
      <c r="Z27" s="198">
        <v>5.16</v>
      </c>
      <c r="AA27" s="198">
        <v>1.72</v>
      </c>
      <c r="AB27" s="198">
        <v>0</v>
      </c>
      <c r="AC27" s="198">
        <v>22.89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52.9</v>
      </c>
      <c r="AJ27" s="198">
        <v>0</v>
      </c>
      <c r="AK27" s="198">
        <v>0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19.600000000000001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39.950000000000003</v>
      </c>
      <c r="J28" s="198">
        <v>0</v>
      </c>
      <c r="K28" s="198">
        <v>22.56</v>
      </c>
      <c r="L28" s="198">
        <v>-194.26</v>
      </c>
      <c r="M28" s="198">
        <v>2.77</v>
      </c>
      <c r="N28" s="198">
        <v>2.25</v>
      </c>
      <c r="O28" s="198">
        <v>3.18</v>
      </c>
      <c r="P28" s="198">
        <v>0.89</v>
      </c>
      <c r="Q28" s="198">
        <v>0.41</v>
      </c>
      <c r="R28" s="198">
        <v>0.81</v>
      </c>
      <c r="S28" s="198">
        <v>0.51</v>
      </c>
      <c r="T28" s="198">
        <v>0</v>
      </c>
      <c r="U28" s="198">
        <v>2.69</v>
      </c>
      <c r="V28" s="198">
        <v>0</v>
      </c>
      <c r="W28" s="198">
        <v>0</v>
      </c>
      <c r="X28" s="198">
        <v>2.82</v>
      </c>
      <c r="Y28" s="198">
        <v>511.74</v>
      </c>
      <c r="Z28" s="198">
        <v>5.16</v>
      </c>
      <c r="AA28" s="198">
        <v>1.72</v>
      </c>
      <c r="AB28" s="198">
        <v>0</v>
      </c>
      <c r="AC28" s="198">
        <v>22.89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52.9</v>
      </c>
      <c r="AJ28" s="198">
        <v>0</v>
      </c>
      <c r="AK28" s="198">
        <v>0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19.600000000000001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39.950000000000003</v>
      </c>
      <c r="J29" s="198">
        <v>0</v>
      </c>
      <c r="K29" s="198">
        <v>22.56</v>
      </c>
      <c r="L29" s="198">
        <v>-199.04</v>
      </c>
      <c r="M29" s="198">
        <v>2.77</v>
      </c>
      <c r="N29" s="198">
        <v>2.25</v>
      </c>
      <c r="O29" s="198">
        <v>3.18</v>
      </c>
      <c r="P29" s="198">
        <v>0.89</v>
      </c>
      <c r="Q29" s="198">
        <v>0.42</v>
      </c>
      <c r="R29" s="198">
        <v>0.83</v>
      </c>
      <c r="S29" s="198">
        <v>0.51</v>
      </c>
      <c r="T29" s="198">
        <v>0</v>
      </c>
      <c r="U29" s="198">
        <v>2.69</v>
      </c>
      <c r="V29" s="198">
        <v>0</v>
      </c>
      <c r="W29" s="198">
        <v>0</v>
      </c>
      <c r="X29" s="198">
        <v>2.82</v>
      </c>
      <c r="Y29" s="198">
        <v>511.74</v>
      </c>
      <c r="Z29" s="198">
        <v>5.16</v>
      </c>
      <c r="AA29" s="198">
        <v>1.72</v>
      </c>
      <c r="AB29" s="198">
        <v>0</v>
      </c>
      <c r="AC29" s="198">
        <v>22.89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52.9</v>
      </c>
      <c r="AJ29" s="198">
        <v>0</v>
      </c>
      <c r="AK29" s="198">
        <v>0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19.600000000000001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39.950000000000003</v>
      </c>
      <c r="J30" s="198">
        <v>0</v>
      </c>
      <c r="K30" s="198">
        <v>22.56</v>
      </c>
      <c r="L30" s="198">
        <v>-199.04</v>
      </c>
      <c r="M30" s="198">
        <v>2.77</v>
      </c>
      <c r="N30" s="198">
        <v>2.25</v>
      </c>
      <c r="O30" s="198">
        <v>3.18</v>
      </c>
      <c r="P30" s="198">
        <v>0.89</v>
      </c>
      <c r="Q30" s="198">
        <v>0.42</v>
      </c>
      <c r="R30" s="198">
        <v>0.81</v>
      </c>
      <c r="S30" s="198">
        <v>0.51</v>
      </c>
      <c r="T30" s="198">
        <v>0</v>
      </c>
      <c r="U30" s="198">
        <v>2.69</v>
      </c>
      <c r="V30" s="198">
        <v>0</v>
      </c>
      <c r="W30" s="198">
        <v>0</v>
      </c>
      <c r="X30" s="198">
        <v>2.82</v>
      </c>
      <c r="Y30" s="198">
        <v>511.74</v>
      </c>
      <c r="Z30" s="198">
        <v>5.16</v>
      </c>
      <c r="AA30" s="198">
        <v>1.72</v>
      </c>
      <c r="AB30" s="198">
        <v>0</v>
      </c>
      <c r="AC30" s="198">
        <v>22.89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52.9</v>
      </c>
      <c r="AJ30" s="198">
        <v>0</v>
      </c>
      <c r="AK30" s="198">
        <v>0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19.600000000000001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22.56</v>
      </c>
      <c r="L31" s="198">
        <v>-199.04</v>
      </c>
      <c r="M31" s="198">
        <v>2.77</v>
      </c>
      <c r="N31" s="198">
        <v>2.25</v>
      </c>
      <c r="O31" s="198">
        <v>3.18</v>
      </c>
      <c r="P31" s="198">
        <v>0.89</v>
      </c>
      <c r="Q31" s="198">
        <v>0.42</v>
      </c>
      <c r="R31" s="198">
        <v>0.81</v>
      </c>
      <c r="S31" s="198">
        <v>0.51</v>
      </c>
      <c r="T31" s="198">
        <v>0</v>
      </c>
      <c r="U31" s="198">
        <v>2.69</v>
      </c>
      <c r="V31" s="198">
        <v>0</v>
      </c>
      <c r="W31" s="198">
        <v>0</v>
      </c>
      <c r="X31" s="198">
        <v>2.82</v>
      </c>
      <c r="Y31" s="198">
        <v>511.74</v>
      </c>
      <c r="Z31" s="198">
        <v>5.16</v>
      </c>
      <c r="AA31" s="198">
        <v>1.72</v>
      </c>
      <c r="AB31" s="198">
        <v>0</v>
      </c>
      <c r="AC31" s="198">
        <v>22.89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52.9</v>
      </c>
      <c r="AJ31" s="198">
        <v>0</v>
      </c>
      <c r="AK31" s="198">
        <v>0.32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19.55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22.56</v>
      </c>
      <c r="L32" s="198">
        <v>-162.77000000000001</v>
      </c>
      <c r="M32" s="198">
        <v>2.77</v>
      </c>
      <c r="N32" s="198">
        <v>2.25</v>
      </c>
      <c r="O32" s="198">
        <v>3.18</v>
      </c>
      <c r="P32" s="198">
        <v>0.89</v>
      </c>
      <c r="Q32" s="198">
        <v>0.42</v>
      </c>
      <c r="R32" s="198">
        <v>0.81</v>
      </c>
      <c r="S32" s="198">
        <v>0.51</v>
      </c>
      <c r="T32" s="198">
        <v>0</v>
      </c>
      <c r="U32" s="198">
        <v>2.69</v>
      </c>
      <c r="V32" s="198">
        <v>0</v>
      </c>
      <c r="W32" s="198">
        <v>0</v>
      </c>
      <c r="X32" s="198">
        <v>2.82</v>
      </c>
      <c r="Y32" s="198">
        <v>511.74</v>
      </c>
      <c r="Z32" s="198">
        <v>5.16</v>
      </c>
      <c r="AA32" s="198">
        <v>1.72</v>
      </c>
      <c r="AB32" s="198">
        <v>0</v>
      </c>
      <c r="AC32" s="198">
        <v>22.89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52.9</v>
      </c>
      <c r="AJ32" s="198">
        <v>0</v>
      </c>
      <c r="AK32" s="198">
        <v>0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19.55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22.56</v>
      </c>
      <c r="L33" s="198">
        <v>-162.77000000000001</v>
      </c>
      <c r="M33" s="198">
        <v>2.77</v>
      </c>
      <c r="N33" s="198">
        <v>2.25</v>
      </c>
      <c r="O33" s="198">
        <v>3.18</v>
      </c>
      <c r="P33" s="198">
        <v>0.89</v>
      </c>
      <c r="Q33" s="198">
        <v>0.42</v>
      </c>
      <c r="R33" s="198">
        <v>0.81</v>
      </c>
      <c r="S33" s="198">
        <v>0.51</v>
      </c>
      <c r="T33" s="198">
        <v>0</v>
      </c>
      <c r="U33" s="198">
        <v>2.69</v>
      </c>
      <c r="V33" s="198">
        <v>0</v>
      </c>
      <c r="W33" s="198">
        <v>0</v>
      </c>
      <c r="X33" s="198">
        <v>2.82</v>
      </c>
      <c r="Y33" s="198">
        <v>511.74</v>
      </c>
      <c r="Z33" s="198">
        <v>5.16</v>
      </c>
      <c r="AA33" s="198">
        <v>1.72</v>
      </c>
      <c r="AB33" s="198">
        <v>0</v>
      </c>
      <c r="AC33" s="198">
        <v>22.89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52.9</v>
      </c>
      <c r="AJ33" s="198">
        <v>0</v>
      </c>
      <c r="AK33" s="198">
        <v>0.32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19.510000000000002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22.56</v>
      </c>
      <c r="L34" s="198">
        <v>-162.77000000000001</v>
      </c>
      <c r="M34" s="198">
        <v>2.77</v>
      </c>
      <c r="N34" s="198">
        <v>2.25</v>
      </c>
      <c r="O34" s="198">
        <v>3.18</v>
      </c>
      <c r="P34" s="198">
        <v>0.89</v>
      </c>
      <c r="Q34" s="198">
        <v>0.42</v>
      </c>
      <c r="R34" s="198">
        <v>0.81</v>
      </c>
      <c r="S34" s="198">
        <v>0.51</v>
      </c>
      <c r="T34" s="198">
        <v>0</v>
      </c>
      <c r="U34" s="198">
        <v>2.69</v>
      </c>
      <c r="V34" s="198">
        <v>0</v>
      </c>
      <c r="W34" s="198">
        <v>0</v>
      </c>
      <c r="X34" s="198">
        <v>2.82</v>
      </c>
      <c r="Y34" s="198">
        <v>511.74</v>
      </c>
      <c r="Z34" s="198">
        <v>5.16</v>
      </c>
      <c r="AA34" s="198">
        <v>1.72</v>
      </c>
      <c r="AB34" s="198">
        <v>0</v>
      </c>
      <c r="AC34" s="198">
        <v>22.89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52.9</v>
      </c>
      <c r="AJ34" s="198">
        <v>0</v>
      </c>
      <c r="AK34" s="198">
        <v>0.32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19.510000000000002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22.56</v>
      </c>
      <c r="L35" s="198">
        <v>-162.77000000000001</v>
      </c>
      <c r="M35" s="198">
        <v>2.77</v>
      </c>
      <c r="N35" s="198">
        <v>2.25</v>
      </c>
      <c r="O35" s="198">
        <v>3.18</v>
      </c>
      <c r="P35" s="198">
        <v>0.89</v>
      </c>
      <c r="Q35" s="198">
        <v>0.42</v>
      </c>
      <c r="R35" s="198">
        <v>0.81</v>
      </c>
      <c r="S35" s="198">
        <v>0.51</v>
      </c>
      <c r="T35" s="198">
        <v>0</v>
      </c>
      <c r="U35" s="198">
        <v>2.69</v>
      </c>
      <c r="V35" s="198">
        <v>0</v>
      </c>
      <c r="W35" s="198">
        <v>0</v>
      </c>
      <c r="X35" s="198">
        <v>2.82</v>
      </c>
      <c r="Y35" s="198">
        <v>511.74</v>
      </c>
      <c r="Z35" s="198">
        <v>5.16</v>
      </c>
      <c r="AA35" s="198">
        <v>1.72</v>
      </c>
      <c r="AB35" s="198">
        <v>0</v>
      </c>
      <c r="AC35" s="198">
        <v>22.89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52.9</v>
      </c>
      <c r="AJ35" s="198">
        <v>0</v>
      </c>
      <c r="AK35" s="198">
        <v>0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19.510000000000002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22.56</v>
      </c>
      <c r="L36" s="198">
        <v>-162.77000000000001</v>
      </c>
      <c r="M36" s="198">
        <v>2.77</v>
      </c>
      <c r="N36" s="198">
        <v>2.25</v>
      </c>
      <c r="O36" s="198">
        <v>3.18</v>
      </c>
      <c r="P36" s="198">
        <v>0.89</v>
      </c>
      <c r="Q36" s="198">
        <v>0.42</v>
      </c>
      <c r="R36" s="198">
        <v>0.81</v>
      </c>
      <c r="S36" s="198">
        <v>0.51</v>
      </c>
      <c r="T36" s="198">
        <v>0</v>
      </c>
      <c r="U36" s="198">
        <v>2.69</v>
      </c>
      <c r="V36" s="198">
        <v>0</v>
      </c>
      <c r="W36" s="198">
        <v>0</v>
      </c>
      <c r="X36" s="198">
        <v>2.82</v>
      </c>
      <c r="Y36" s="198">
        <v>511.74</v>
      </c>
      <c r="Z36" s="198">
        <v>5.16</v>
      </c>
      <c r="AA36" s="198">
        <v>1.72</v>
      </c>
      <c r="AB36" s="198">
        <v>0</v>
      </c>
      <c r="AC36" s="198">
        <v>22.89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52.9</v>
      </c>
      <c r="AJ36" s="198">
        <v>0</v>
      </c>
      <c r="AK36" s="198">
        <v>0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19.510000000000002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22.56</v>
      </c>
      <c r="L37" s="198">
        <v>-162.77000000000001</v>
      </c>
      <c r="M37" s="198">
        <v>2.77</v>
      </c>
      <c r="N37" s="198">
        <v>2.25</v>
      </c>
      <c r="O37" s="198">
        <v>3.18</v>
      </c>
      <c r="P37" s="198">
        <v>0.89</v>
      </c>
      <c r="Q37" s="198">
        <v>0.42</v>
      </c>
      <c r="R37" s="198">
        <v>0.81</v>
      </c>
      <c r="S37" s="198">
        <v>0.51</v>
      </c>
      <c r="T37" s="198">
        <v>0</v>
      </c>
      <c r="U37" s="198">
        <v>2.69</v>
      </c>
      <c r="V37" s="198">
        <v>0</v>
      </c>
      <c r="W37" s="198">
        <v>0</v>
      </c>
      <c r="X37" s="198">
        <v>2.82</v>
      </c>
      <c r="Y37" s="198">
        <v>511.74</v>
      </c>
      <c r="Z37" s="198">
        <v>5.16</v>
      </c>
      <c r="AA37" s="198">
        <v>1.72</v>
      </c>
      <c r="AB37" s="198">
        <v>0</v>
      </c>
      <c r="AC37" s="198">
        <v>22.89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52.9</v>
      </c>
      <c r="AJ37" s="198">
        <v>0</v>
      </c>
      <c r="AK37" s="198">
        <v>0.65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19.46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22.56</v>
      </c>
      <c r="L38" s="198">
        <v>-162.77000000000001</v>
      </c>
      <c r="M38" s="198">
        <v>2.77</v>
      </c>
      <c r="N38" s="198">
        <v>2.25</v>
      </c>
      <c r="O38" s="198">
        <v>3.18</v>
      </c>
      <c r="P38" s="198">
        <v>0.89</v>
      </c>
      <c r="Q38" s="198">
        <v>0.42</v>
      </c>
      <c r="R38" s="198">
        <v>0.81</v>
      </c>
      <c r="S38" s="198">
        <v>0.51</v>
      </c>
      <c r="T38" s="198">
        <v>0</v>
      </c>
      <c r="U38" s="198">
        <v>2.69</v>
      </c>
      <c r="V38" s="198">
        <v>0</v>
      </c>
      <c r="W38" s="198">
        <v>0</v>
      </c>
      <c r="X38" s="198">
        <v>2.82</v>
      </c>
      <c r="Y38" s="198">
        <v>511.74</v>
      </c>
      <c r="Z38" s="198">
        <v>5.16</v>
      </c>
      <c r="AA38" s="198">
        <v>1.72</v>
      </c>
      <c r="AB38" s="198">
        <v>0</v>
      </c>
      <c r="AC38" s="198">
        <v>22.89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52.9</v>
      </c>
      <c r="AJ38" s="198">
        <v>0</v>
      </c>
      <c r="AK38" s="198">
        <v>0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19.46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39.47</v>
      </c>
      <c r="J39" s="198">
        <v>0</v>
      </c>
      <c r="K39" s="198">
        <v>22.56</v>
      </c>
      <c r="L39" s="198">
        <v>-162.77000000000001</v>
      </c>
      <c r="M39" s="198">
        <v>2.77</v>
      </c>
      <c r="N39" s="198">
        <v>2.25</v>
      </c>
      <c r="O39" s="198">
        <v>3.18</v>
      </c>
      <c r="P39" s="198">
        <v>0.89</v>
      </c>
      <c r="Q39" s="198">
        <v>0.42</v>
      </c>
      <c r="R39" s="198">
        <v>0.81</v>
      </c>
      <c r="S39" s="198">
        <v>0.51</v>
      </c>
      <c r="T39" s="198">
        <v>0</v>
      </c>
      <c r="U39" s="198">
        <v>2.69</v>
      </c>
      <c r="V39" s="198">
        <v>0</v>
      </c>
      <c r="W39" s="198">
        <v>0</v>
      </c>
      <c r="X39" s="198">
        <v>2.82</v>
      </c>
      <c r="Y39" s="198">
        <v>511.74</v>
      </c>
      <c r="Z39" s="198">
        <v>5.16</v>
      </c>
      <c r="AA39" s="198">
        <v>1.72</v>
      </c>
      <c r="AB39" s="198">
        <v>0</v>
      </c>
      <c r="AC39" s="198">
        <v>22.89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52.9</v>
      </c>
      <c r="AJ39" s="198">
        <v>0</v>
      </c>
      <c r="AK39" s="198">
        <v>0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19.46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39.47</v>
      </c>
      <c r="J40" s="198">
        <v>0</v>
      </c>
      <c r="K40" s="198">
        <v>22.56</v>
      </c>
      <c r="L40" s="198">
        <v>-162.77000000000001</v>
      </c>
      <c r="M40" s="198">
        <v>2.77</v>
      </c>
      <c r="N40" s="198">
        <v>2.25</v>
      </c>
      <c r="O40" s="198">
        <v>3.18</v>
      </c>
      <c r="P40" s="198">
        <v>0.89</v>
      </c>
      <c r="Q40" s="198">
        <v>0.42</v>
      </c>
      <c r="R40" s="198">
        <v>0.81</v>
      </c>
      <c r="S40" s="198">
        <v>0.51</v>
      </c>
      <c r="T40" s="198">
        <v>0</v>
      </c>
      <c r="U40" s="198">
        <v>2.69</v>
      </c>
      <c r="V40" s="198">
        <v>0</v>
      </c>
      <c r="W40" s="198">
        <v>0</v>
      </c>
      <c r="X40" s="198">
        <v>2.82</v>
      </c>
      <c r="Y40" s="198">
        <v>511.74</v>
      </c>
      <c r="Z40" s="198">
        <v>5.16</v>
      </c>
      <c r="AA40" s="198">
        <v>1.72</v>
      </c>
      <c r="AB40" s="198">
        <v>0</v>
      </c>
      <c r="AC40" s="198">
        <v>22.89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52.9</v>
      </c>
      <c r="AJ40" s="198">
        <v>0</v>
      </c>
      <c r="AK40" s="198">
        <v>0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19.46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39.47</v>
      </c>
      <c r="J41" s="198">
        <v>0</v>
      </c>
      <c r="K41" s="198">
        <v>22.56</v>
      </c>
      <c r="L41" s="198">
        <v>-162.77000000000001</v>
      </c>
      <c r="M41" s="198">
        <v>2.77</v>
      </c>
      <c r="N41" s="198">
        <v>2.25</v>
      </c>
      <c r="O41" s="198">
        <v>3.18</v>
      </c>
      <c r="P41" s="198">
        <v>0.89</v>
      </c>
      <c r="Q41" s="198">
        <v>0.42</v>
      </c>
      <c r="R41" s="198">
        <v>0.81</v>
      </c>
      <c r="S41" s="198">
        <v>0.51</v>
      </c>
      <c r="T41" s="198">
        <v>0</v>
      </c>
      <c r="U41" s="198">
        <v>2.69</v>
      </c>
      <c r="V41" s="198">
        <v>0</v>
      </c>
      <c r="W41" s="198">
        <v>0</v>
      </c>
      <c r="X41" s="198">
        <v>2.82</v>
      </c>
      <c r="Y41" s="198">
        <v>511.74</v>
      </c>
      <c r="Z41" s="198">
        <v>5.16</v>
      </c>
      <c r="AA41" s="198">
        <v>1.72</v>
      </c>
      <c r="AB41" s="198">
        <v>0</v>
      </c>
      <c r="AC41" s="198">
        <v>22.89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52.9</v>
      </c>
      <c r="AJ41" s="198">
        <v>0</v>
      </c>
      <c r="AK41" s="198">
        <v>0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19.46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39.47</v>
      </c>
      <c r="J42" s="198">
        <v>0</v>
      </c>
      <c r="K42" s="198">
        <v>22.56</v>
      </c>
      <c r="L42" s="198">
        <v>-162.77000000000001</v>
      </c>
      <c r="M42" s="198">
        <v>2.77</v>
      </c>
      <c r="N42" s="198">
        <v>2.25</v>
      </c>
      <c r="O42" s="198">
        <v>3.18</v>
      </c>
      <c r="P42" s="198">
        <v>0.89</v>
      </c>
      <c r="Q42" s="198">
        <v>0.42</v>
      </c>
      <c r="R42" s="198">
        <v>0.81</v>
      </c>
      <c r="S42" s="198">
        <v>0.51</v>
      </c>
      <c r="T42" s="198">
        <v>0</v>
      </c>
      <c r="U42" s="198">
        <v>2.69</v>
      </c>
      <c r="V42" s="198">
        <v>0</v>
      </c>
      <c r="W42" s="198">
        <v>0</v>
      </c>
      <c r="X42" s="198">
        <v>2.82</v>
      </c>
      <c r="Y42" s="198">
        <v>511.74</v>
      </c>
      <c r="Z42" s="198">
        <v>5.16</v>
      </c>
      <c r="AA42" s="198">
        <v>1.72</v>
      </c>
      <c r="AB42" s="198">
        <v>0</v>
      </c>
      <c r="AC42" s="198">
        <v>20.68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52.9</v>
      </c>
      <c r="AJ42" s="198">
        <v>0</v>
      </c>
      <c r="AK42" s="198">
        <v>0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19.46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39.229999999999997</v>
      </c>
      <c r="J43" s="198">
        <v>0</v>
      </c>
      <c r="K43" s="198">
        <v>22.56</v>
      </c>
      <c r="L43" s="198">
        <v>-162.77000000000001</v>
      </c>
      <c r="M43" s="198">
        <v>2.77</v>
      </c>
      <c r="N43" s="198">
        <v>2.25</v>
      </c>
      <c r="O43" s="198">
        <v>3.18</v>
      </c>
      <c r="P43" s="198">
        <v>0.89</v>
      </c>
      <c r="Q43" s="198">
        <v>0.42</v>
      </c>
      <c r="R43" s="198">
        <v>0.81</v>
      </c>
      <c r="S43" s="198">
        <v>0.51</v>
      </c>
      <c r="T43" s="198">
        <v>0</v>
      </c>
      <c r="U43" s="198">
        <v>2.69</v>
      </c>
      <c r="V43" s="198">
        <v>0</v>
      </c>
      <c r="W43" s="198">
        <v>0</v>
      </c>
      <c r="X43" s="198">
        <v>2.82</v>
      </c>
      <c r="Y43" s="198">
        <v>511.74</v>
      </c>
      <c r="Z43" s="198">
        <v>5.16</v>
      </c>
      <c r="AA43" s="198">
        <v>1.72</v>
      </c>
      <c r="AB43" s="198">
        <v>0</v>
      </c>
      <c r="AC43" s="198">
        <v>20.68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52.05</v>
      </c>
      <c r="AJ43" s="198">
        <v>0</v>
      </c>
      <c r="AK43" s="198">
        <v>0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19.37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39.229999999999997</v>
      </c>
      <c r="J44" s="198">
        <v>0</v>
      </c>
      <c r="K44" s="198">
        <v>22.56</v>
      </c>
      <c r="L44" s="198">
        <v>-162.77000000000001</v>
      </c>
      <c r="M44" s="198">
        <v>2.77</v>
      </c>
      <c r="N44" s="198">
        <v>2.25</v>
      </c>
      <c r="O44" s="198">
        <v>3.18</v>
      </c>
      <c r="P44" s="198">
        <v>0.89</v>
      </c>
      <c r="Q44" s="198">
        <v>0.42</v>
      </c>
      <c r="R44" s="198">
        <v>0.81</v>
      </c>
      <c r="S44" s="198">
        <v>0.51</v>
      </c>
      <c r="T44" s="198">
        <v>0</v>
      </c>
      <c r="U44" s="198">
        <v>2.69</v>
      </c>
      <c r="V44" s="198">
        <v>0</v>
      </c>
      <c r="W44" s="198">
        <v>0</v>
      </c>
      <c r="X44" s="198">
        <v>2.82</v>
      </c>
      <c r="Y44" s="198">
        <v>511.74</v>
      </c>
      <c r="Z44" s="198">
        <v>5.16</v>
      </c>
      <c r="AA44" s="198">
        <v>1.72</v>
      </c>
      <c r="AB44" s="198">
        <v>0</v>
      </c>
      <c r="AC44" s="198">
        <v>20.68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52.05</v>
      </c>
      <c r="AJ44" s="198">
        <v>0</v>
      </c>
      <c r="AK44" s="198">
        <v>0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19.37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39.229999999999997</v>
      </c>
      <c r="J45" s="198">
        <v>0</v>
      </c>
      <c r="K45" s="198">
        <v>22.56</v>
      </c>
      <c r="L45" s="198">
        <v>-162.77000000000001</v>
      </c>
      <c r="M45" s="198">
        <v>2.77</v>
      </c>
      <c r="N45" s="198">
        <v>2.25</v>
      </c>
      <c r="O45" s="198">
        <v>3.18</v>
      </c>
      <c r="P45" s="198">
        <v>0.89</v>
      </c>
      <c r="Q45" s="198">
        <v>0.42</v>
      </c>
      <c r="R45" s="198">
        <v>0.81</v>
      </c>
      <c r="S45" s="198">
        <v>0.51</v>
      </c>
      <c r="T45" s="198">
        <v>0</v>
      </c>
      <c r="U45" s="198">
        <v>2.69</v>
      </c>
      <c r="V45" s="198">
        <v>0</v>
      </c>
      <c r="W45" s="198">
        <v>0</v>
      </c>
      <c r="X45" s="198">
        <v>2.82</v>
      </c>
      <c r="Y45" s="198">
        <v>511.74</v>
      </c>
      <c r="Z45" s="198">
        <v>5.16</v>
      </c>
      <c r="AA45" s="198">
        <v>1.72</v>
      </c>
      <c r="AB45" s="198">
        <v>0</v>
      </c>
      <c r="AC45" s="198">
        <v>20.68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52.05</v>
      </c>
      <c r="AJ45" s="198">
        <v>0</v>
      </c>
      <c r="AK45" s="198">
        <v>0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19.37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39.229999999999997</v>
      </c>
      <c r="J46" s="198">
        <v>0</v>
      </c>
      <c r="K46" s="198">
        <v>22.56</v>
      </c>
      <c r="L46" s="198">
        <v>-162.77000000000001</v>
      </c>
      <c r="M46" s="198">
        <v>2.77</v>
      </c>
      <c r="N46" s="198">
        <v>2.25</v>
      </c>
      <c r="O46" s="198">
        <v>3.18</v>
      </c>
      <c r="P46" s="198">
        <v>0.89</v>
      </c>
      <c r="Q46" s="198">
        <v>0.42</v>
      </c>
      <c r="R46" s="198">
        <v>0.81</v>
      </c>
      <c r="S46" s="198">
        <v>0.51</v>
      </c>
      <c r="T46" s="198">
        <v>0</v>
      </c>
      <c r="U46" s="198">
        <v>2.69</v>
      </c>
      <c r="V46" s="198">
        <v>0</v>
      </c>
      <c r="W46" s="198">
        <v>0</v>
      </c>
      <c r="X46" s="198">
        <v>2.82</v>
      </c>
      <c r="Y46" s="198">
        <v>511.74</v>
      </c>
      <c r="Z46" s="198">
        <v>5.16</v>
      </c>
      <c r="AA46" s="198">
        <v>1.72</v>
      </c>
      <c r="AB46" s="198">
        <v>0</v>
      </c>
      <c r="AC46" s="198">
        <v>20.68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52.05</v>
      </c>
      <c r="AJ46" s="198">
        <v>0</v>
      </c>
      <c r="AK46" s="198">
        <v>0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19.37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39.229999999999997</v>
      </c>
      <c r="J47" s="198">
        <v>0</v>
      </c>
      <c r="K47" s="198">
        <v>22.56</v>
      </c>
      <c r="L47" s="198">
        <v>-162.77000000000001</v>
      </c>
      <c r="M47" s="198">
        <v>2.77</v>
      </c>
      <c r="N47" s="198">
        <v>2.25</v>
      </c>
      <c r="O47" s="198">
        <v>3.18</v>
      </c>
      <c r="P47" s="198">
        <v>0.89</v>
      </c>
      <c r="Q47" s="198">
        <v>0.42</v>
      </c>
      <c r="R47" s="198">
        <v>0.81</v>
      </c>
      <c r="S47" s="198">
        <v>0.51</v>
      </c>
      <c r="T47" s="198">
        <v>0</v>
      </c>
      <c r="U47" s="198">
        <v>2.69</v>
      </c>
      <c r="V47" s="198">
        <v>0</v>
      </c>
      <c r="W47" s="198">
        <v>0</v>
      </c>
      <c r="X47" s="198">
        <v>2.82</v>
      </c>
      <c r="Y47" s="198">
        <v>511.74</v>
      </c>
      <c r="Z47" s="198">
        <v>5.16</v>
      </c>
      <c r="AA47" s="198">
        <v>1.72</v>
      </c>
      <c r="AB47" s="198">
        <v>0</v>
      </c>
      <c r="AC47" s="198">
        <v>20.68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52.05</v>
      </c>
      <c r="AJ47" s="198">
        <v>0</v>
      </c>
      <c r="AK47" s="198">
        <v>0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19.37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39.229999999999997</v>
      </c>
      <c r="J48" s="198">
        <v>0</v>
      </c>
      <c r="K48" s="198">
        <v>22.56</v>
      </c>
      <c r="L48" s="198">
        <v>-175.77</v>
      </c>
      <c r="M48" s="198">
        <v>2.77</v>
      </c>
      <c r="N48" s="198">
        <v>2.25</v>
      </c>
      <c r="O48" s="198">
        <v>3.18</v>
      </c>
      <c r="P48" s="198">
        <v>0.89</v>
      </c>
      <c r="Q48" s="198">
        <v>0.42</v>
      </c>
      <c r="R48" s="198">
        <v>0.81</v>
      </c>
      <c r="S48" s="198">
        <v>0.51</v>
      </c>
      <c r="T48" s="198">
        <v>0</v>
      </c>
      <c r="U48" s="198">
        <v>2.69</v>
      </c>
      <c r="V48" s="198">
        <v>0</v>
      </c>
      <c r="W48" s="198">
        <v>0</v>
      </c>
      <c r="X48" s="198">
        <v>2.82</v>
      </c>
      <c r="Y48" s="198">
        <v>511.74</v>
      </c>
      <c r="Z48" s="198">
        <v>5.16</v>
      </c>
      <c r="AA48" s="198">
        <v>1.72</v>
      </c>
      <c r="AB48" s="198">
        <v>0</v>
      </c>
      <c r="AC48" s="198">
        <v>20.68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52.05</v>
      </c>
      <c r="AJ48" s="198">
        <v>0</v>
      </c>
      <c r="AK48" s="198">
        <v>0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19.37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39.229999999999997</v>
      </c>
      <c r="J49" s="198">
        <v>0</v>
      </c>
      <c r="K49" s="198">
        <v>22.24</v>
      </c>
      <c r="L49" s="198">
        <v>-149.38999999999999</v>
      </c>
      <c r="M49" s="198">
        <v>2.77</v>
      </c>
      <c r="N49" s="198">
        <v>2.25</v>
      </c>
      <c r="O49" s="198">
        <v>3.18</v>
      </c>
      <c r="P49" s="198">
        <v>0.89</v>
      </c>
      <c r="Q49" s="198">
        <v>0.42</v>
      </c>
      <c r="R49" s="198">
        <v>0.81</v>
      </c>
      <c r="S49" s="198">
        <v>0.51</v>
      </c>
      <c r="T49" s="198">
        <v>0</v>
      </c>
      <c r="U49" s="198">
        <v>2.69</v>
      </c>
      <c r="V49" s="198">
        <v>0</v>
      </c>
      <c r="W49" s="198">
        <v>0</v>
      </c>
      <c r="X49" s="198">
        <v>2.82</v>
      </c>
      <c r="Y49" s="198">
        <v>511.74</v>
      </c>
      <c r="Z49" s="198">
        <v>5.16</v>
      </c>
      <c r="AA49" s="198">
        <v>1.72</v>
      </c>
      <c r="AB49" s="198">
        <v>0</v>
      </c>
      <c r="AC49" s="198">
        <v>20.68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52.05</v>
      </c>
      <c r="AJ49" s="198">
        <v>0</v>
      </c>
      <c r="AK49" s="198">
        <v>0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19.37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39.229999999999997</v>
      </c>
      <c r="J50" s="198">
        <v>0</v>
      </c>
      <c r="K50" s="198">
        <v>22.24</v>
      </c>
      <c r="L50" s="198">
        <v>-132.91999999999999</v>
      </c>
      <c r="M50" s="198">
        <v>2.77</v>
      </c>
      <c r="N50" s="198">
        <v>2.25</v>
      </c>
      <c r="O50" s="198">
        <v>3.18</v>
      </c>
      <c r="P50" s="198">
        <v>0.89</v>
      </c>
      <c r="Q50" s="198">
        <v>0.42</v>
      </c>
      <c r="R50" s="198">
        <v>0.81</v>
      </c>
      <c r="S50" s="198">
        <v>0.51</v>
      </c>
      <c r="T50" s="198">
        <v>0</v>
      </c>
      <c r="U50" s="198">
        <v>2.69</v>
      </c>
      <c r="V50" s="198">
        <v>0</v>
      </c>
      <c r="W50" s="198">
        <v>0</v>
      </c>
      <c r="X50" s="198">
        <v>2.82</v>
      </c>
      <c r="Y50" s="198">
        <v>511.74</v>
      </c>
      <c r="Z50" s="198">
        <v>5.16</v>
      </c>
      <c r="AA50" s="198">
        <v>1.72</v>
      </c>
      <c r="AB50" s="198">
        <v>0</v>
      </c>
      <c r="AC50" s="198">
        <v>20.68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52.05</v>
      </c>
      <c r="AJ50" s="198">
        <v>0</v>
      </c>
      <c r="AK50" s="198">
        <v>0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19.28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38.75</v>
      </c>
      <c r="J51" s="198">
        <v>0</v>
      </c>
      <c r="K51" s="198">
        <v>22.24</v>
      </c>
      <c r="L51" s="198">
        <v>-175.62</v>
      </c>
      <c r="M51" s="198">
        <v>2.77</v>
      </c>
      <c r="N51" s="198">
        <v>2.25</v>
      </c>
      <c r="O51" s="198">
        <v>3.18</v>
      </c>
      <c r="P51" s="198">
        <v>0.89</v>
      </c>
      <c r="Q51" s="198">
        <v>0.42</v>
      </c>
      <c r="R51" s="198">
        <v>0.81</v>
      </c>
      <c r="S51" s="198">
        <v>0.51</v>
      </c>
      <c r="T51" s="198">
        <v>0</v>
      </c>
      <c r="U51" s="198">
        <v>2.69</v>
      </c>
      <c r="V51" s="198">
        <v>0</v>
      </c>
      <c r="W51" s="198">
        <v>0</v>
      </c>
      <c r="X51" s="198">
        <v>2.82</v>
      </c>
      <c r="Y51" s="198">
        <v>511.74</v>
      </c>
      <c r="Z51" s="198">
        <v>5.16</v>
      </c>
      <c r="AA51" s="198">
        <v>1.72</v>
      </c>
      <c r="AB51" s="198">
        <v>0</v>
      </c>
      <c r="AC51" s="198">
        <v>20.68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52.05</v>
      </c>
      <c r="AJ51" s="198">
        <v>0</v>
      </c>
      <c r="AK51" s="198">
        <v>0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19.28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38.75</v>
      </c>
      <c r="J52" s="198">
        <v>0</v>
      </c>
      <c r="K52" s="198">
        <v>22.24</v>
      </c>
      <c r="L52" s="198">
        <v>-135.19999999999999</v>
      </c>
      <c r="M52" s="198">
        <v>2.77</v>
      </c>
      <c r="N52" s="198">
        <v>2.25</v>
      </c>
      <c r="O52" s="198">
        <v>3.18</v>
      </c>
      <c r="P52" s="198">
        <v>0.89</v>
      </c>
      <c r="Q52" s="198">
        <v>0.42</v>
      </c>
      <c r="R52" s="198">
        <v>0.81</v>
      </c>
      <c r="S52" s="198">
        <v>0.51</v>
      </c>
      <c r="T52" s="198">
        <v>0</v>
      </c>
      <c r="U52" s="198">
        <v>2.69</v>
      </c>
      <c r="V52" s="198">
        <v>0</v>
      </c>
      <c r="W52" s="198">
        <v>0</v>
      </c>
      <c r="X52" s="198">
        <v>2.82</v>
      </c>
      <c r="Y52" s="198">
        <v>511.74</v>
      </c>
      <c r="Z52" s="198">
        <v>5.16</v>
      </c>
      <c r="AA52" s="198">
        <v>1.72</v>
      </c>
      <c r="AB52" s="198">
        <v>0</v>
      </c>
      <c r="AC52" s="198">
        <v>20.68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52.05</v>
      </c>
      <c r="AJ52" s="198">
        <v>0</v>
      </c>
      <c r="AK52" s="198">
        <v>0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19.28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38.75</v>
      </c>
      <c r="J53" s="198">
        <v>0</v>
      </c>
      <c r="K53" s="198">
        <v>22.24</v>
      </c>
      <c r="L53" s="198">
        <v>-155.85</v>
      </c>
      <c r="M53" s="198">
        <v>2.77</v>
      </c>
      <c r="N53" s="198">
        <v>2.25</v>
      </c>
      <c r="O53" s="198">
        <v>3.18</v>
      </c>
      <c r="P53" s="198">
        <v>0.89</v>
      </c>
      <c r="Q53" s="198">
        <v>0.41</v>
      </c>
      <c r="R53" s="198">
        <v>0.81</v>
      </c>
      <c r="S53" s="198">
        <v>0.51</v>
      </c>
      <c r="T53" s="198">
        <v>0</v>
      </c>
      <c r="U53" s="198">
        <v>2.69</v>
      </c>
      <c r="V53" s="198">
        <v>0</v>
      </c>
      <c r="W53" s="198">
        <v>0</v>
      </c>
      <c r="X53" s="198">
        <v>2.82</v>
      </c>
      <c r="Y53" s="198">
        <v>511.74</v>
      </c>
      <c r="Z53" s="198">
        <v>5.16</v>
      </c>
      <c r="AA53" s="198">
        <v>1.72</v>
      </c>
      <c r="AB53" s="198">
        <v>0</v>
      </c>
      <c r="AC53" s="198">
        <v>20.68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52.05</v>
      </c>
      <c r="AJ53" s="198">
        <v>0</v>
      </c>
      <c r="AK53" s="198">
        <v>0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19.28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38.75</v>
      </c>
      <c r="J54" s="198">
        <v>0</v>
      </c>
      <c r="K54" s="198">
        <v>22.24</v>
      </c>
      <c r="L54" s="198">
        <v>-103.82</v>
      </c>
      <c r="M54" s="198">
        <v>2.77</v>
      </c>
      <c r="N54" s="198">
        <v>2.25</v>
      </c>
      <c r="O54" s="198">
        <v>3.18</v>
      </c>
      <c r="P54" s="198">
        <v>0.89</v>
      </c>
      <c r="Q54" s="198">
        <v>0.41</v>
      </c>
      <c r="R54" s="198">
        <v>0.81</v>
      </c>
      <c r="S54" s="198">
        <v>0.51</v>
      </c>
      <c r="T54" s="198">
        <v>0</v>
      </c>
      <c r="U54" s="198">
        <v>2.69</v>
      </c>
      <c r="V54" s="198">
        <v>0</v>
      </c>
      <c r="W54" s="198">
        <v>0</v>
      </c>
      <c r="X54" s="198">
        <v>2.82</v>
      </c>
      <c r="Y54" s="198">
        <v>511.74</v>
      </c>
      <c r="Z54" s="198">
        <v>5.16</v>
      </c>
      <c r="AA54" s="198">
        <v>1.72</v>
      </c>
      <c r="AB54" s="198">
        <v>0</v>
      </c>
      <c r="AC54" s="198">
        <v>20.68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52.05</v>
      </c>
      <c r="AJ54" s="198">
        <v>0</v>
      </c>
      <c r="AK54" s="198">
        <v>0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19.28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38.51</v>
      </c>
      <c r="J55" s="198">
        <v>0</v>
      </c>
      <c r="K55" s="198">
        <v>22.24</v>
      </c>
      <c r="L55" s="198">
        <v>-103.81</v>
      </c>
      <c r="M55" s="198">
        <v>2.77</v>
      </c>
      <c r="N55" s="198">
        <v>2.25</v>
      </c>
      <c r="O55" s="198">
        <v>3.18</v>
      </c>
      <c r="P55" s="198">
        <v>0.89</v>
      </c>
      <c r="Q55" s="198">
        <v>0.42</v>
      </c>
      <c r="R55" s="198">
        <v>0.81</v>
      </c>
      <c r="S55" s="198">
        <v>0.5</v>
      </c>
      <c r="T55" s="198">
        <v>0</v>
      </c>
      <c r="U55" s="198">
        <v>2.69</v>
      </c>
      <c r="V55" s="198">
        <v>0</v>
      </c>
      <c r="W55" s="198">
        <v>0</v>
      </c>
      <c r="X55" s="198">
        <v>0</v>
      </c>
      <c r="Y55" s="198">
        <v>511.74</v>
      </c>
      <c r="Z55" s="198">
        <v>5.16</v>
      </c>
      <c r="AA55" s="198">
        <v>1.72</v>
      </c>
      <c r="AB55" s="198">
        <v>0</v>
      </c>
      <c r="AC55" s="198">
        <v>20.68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52.05</v>
      </c>
      <c r="AJ55" s="198">
        <v>0</v>
      </c>
      <c r="AK55" s="198">
        <v>0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19.28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38.51</v>
      </c>
      <c r="J56" s="198">
        <v>0</v>
      </c>
      <c r="K56" s="198">
        <v>22.24</v>
      </c>
      <c r="L56" s="198">
        <v>-108.6</v>
      </c>
      <c r="M56" s="198">
        <v>2.77</v>
      </c>
      <c r="N56" s="198">
        <v>2.25</v>
      </c>
      <c r="O56" s="198">
        <v>3.18</v>
      </c>
      <c r="P56" s="198">
        <v>0.89</v>
      </c>
      <c r="Q56" s="198">
        <v>0.42</v>
      </c>
      <c r="R56" s="198">
        <v>0.81</v>
      </c>
      <c r="S56" s="198">
        <v>0.5</v>
      </c>
      <c r="T56" s="198">
        <v>0</v>
      </c>
      <c r="U56" s="198">
        <v>2.69</v>
      </c>
      <c r="V56" s="198">
        <v>0</v>
      </c>
      <c r="W56" s="198">
        <v>0</v>
      </c>
      <c r="X56" s="198">
        <v>0</v>
      </c>
      <c r="Y56" s="198">
        <v>511.74</v>
      </c>
      <c r="Z56" s="198">
        <v>5.16</v>
      </c>
      <c r="AA56" s="198">
        <v>1.72</v>
      </c>
      <c r="AB56" s="198">
        <v>0</v>
      </c>
      <c r="AC56" s="198">
        <v>20.68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52.05</v>
      </c>
      <c r="AJ56" s="198">
        <v>0</v>
      </c>
      <c r="AK56" s="198">
        <v>0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19.28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38.51</v>
      </c>
      <c r="J57" s="198">
        <v>0</v>
      </c>
      <c r="K57" s="198">
        <v>22.24</v>
      </c>
      <c r="L57" s="198">
        <v>-165.04</v>
      </c>
      <c r="M57" s="198">
        <v>2.77</v>
      </c>
      <c r="N57" s="198">
        <v>2.25</v>
      </c>
      <c r="O57" s="198">
        <v>3.18</v>
      </c>
      <c r="P57" s="198">
        <v>0.89</v>
      </c>
      <c r="Q57" s="198">
        <v>0.42</v>
      </c>
      <c r="R57" s="198">
        <v>0.81</v>
      </c>
      <c r="S57" s="198">
        <v>0.5</v>
      </c>
      <c r="T57" s="198">
        <v>0</v>
      </c>
      <c r="U57" s="198">
        <v>2.69</v>
      </c>
      <c r="V57" s="198">
        <v>0</v>
      </c>
      <c r="W57" s="198">
        <v>0</v>
      </c>
      <c r="X57" s="198">
        <v>2.82</v>
      </c>
      <c r="Y57" s="198">
        <v>511.74</v>
      </c>
      <c r="Z57" s="198">
        <v>5.16</v>
      </c>
      <c r="AA57" s="198">
        <v>1.72</v>
      </c>
      <c r="AB57" s="198">
        <v>0</v>
      </c>
      <c r="AC57" s="198">
        <v>20.68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52.05</v>
      </c>
      <c r="AJ57" s="198">
        <v>0</v>
      </c>
      <c r="AK57" s="198">
        <v>0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19.28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38.51</v>
      </c>
      <c r="J58" s="198">
        <v>0</v>
      </c>
      <c r="K58" s="198">
        <v>22.24</v>
      </c>
      <c r="L58" s="198">
        <v>-162.25</v>
      </c>
      <c r="M58" s="198">
        <v>2.77</v>
      </c>
      <c r="N58" s="198">
        <v>2.25</v>
      </c>
      <c r="O58" s="198">
        <v>3.18</v>
      </c>
      <c r="P58" s="198">
        <v>0.89</v>
      </c>
      <c r="Q58" s="198">
        <v>0.42</v>
      </c>
      <c r="R58" s="198">
        <v>0.81</v>
      </c>
      <c r="S58" s="198">
        <v>0.51</v>
      </c>
      <c r="T58" s="198">
        <v>0</v>
      </c>
      <c r="U58" s="198">
        <v>2.69</v>
      </c>
      <c r="V58" s="198">
        <v>0</v>
      </c>
      <c r="W58" s="198">
        <v>0</v>
      </c>
      <c r="X58" s="198">
        <v>0</v>
      </c>
      <c r="Y58" s="198">
        <v>511.74</v>
      </c>
      <c r="Z58" s="198">
        <v>5.16</v>
      </c>
      <c r="AA58" s="198">
        <v>1.72</v>
      </c>
      <c r="AB58" s="198">
        <v>0</v>
      </c>
      <c r="AC58" s="198">
        <v>20.68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52.05</v>
      </c>
      <c r="AJ58" s="198">
        <v>0</v>
      </c>
      <c r="AK58" s="198">
        <v>0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19.28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38.51</v>
      </c>
      <c r="J59" s="198">
        <v>0</v>
      </c>
      <c r="K59" s="198">
        <v>22.24</v>
      </c>
      <c r="L59" s="198">
        <v>-161.21</v>
      </c>
      <c r="M59" s="198">
        <v>2.77</v>
      </c>
      <c r="N59" s="198">
        <v>2.25</v>
      </c>
      <c r="O59" s="198">
        <v>3.18</v>
      </c>
      <c r="P59" s="198">
        <v>0.89</v>
      </c>
      <c r="Q59" s="198">
        <v>0.41</v>
      </c>
      <c r="R59" s="198">
        <v>0.81</v>
      </c>
      <c r="S59" s="198">
        <v>0.5</v>
      </c>
      <c r="T59" s="198">
        <v>0</v>
      </c>
      <c r="U59" s="198">
        <v>2.69</v>
      </c>
      <c r="V59" s="198">
        <v>0</v>
      </c>
      <c r="W59" s="198">
        <v>0</v>
      </c>
      <c r="X59" s="198">
        <v>0</v>
      </c>
      <c r="Y59" s="198">
        <v>511.74</v>
      </c>
      <c r="Z59" s="198">
        <v>5.16</v>
      </c>
      <c r="AA59" s="198">
        <v>1.72</v>
      </c>
      <c r="AB59" s="198">
        <v>0</v>
      </c>
      <c r="AC59" s="198">
        <v>20.68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52.05</v>
      </c>
      <c r="AJ59" s="198">
        <v>0</v>
      </c>
      <c r="AK59" s="198">
        <v>0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19.28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38.51</v>
      </c>
      <c r="J60" s="198">
        <v>0</v>
      </c>
      <c r="K60" s="198">
        <v>22.24</v>
      </c>
      <c r="L60" s="198">
        <v>-125.9</v>
      </c>
      <c r="M60" s="198">
        <v>2.77</v>
      </c>
      <c r="N60" s="198">
        <v>2.25</v>
      </c>
      <c r="O60" s="198">
        <v>3.18</v>
      </c>
      <c r="P60" s="198">
        <v>0.89</v>
      </c>
      <c r="Q60" s="198">
        <v>0.41</v>
      </c>
      <c r="R60" s="198">
        <v>0.81</v>
      </c>
      <c r="S60" s="198">
        <v>0.5</v>
      </c>
      <c r="T60" s="198">
        <v>0</v>
      </c>
      <c r="U60" s="198">
        <v>2.69</v>
      </c>
      <c r="V60" s="198">
        <v>0</v>
      </c>
      <c r="W60" s="198">
        <v>0</v>
      </c>
      <c r="X60" s="198">
        <v>0</v>
      </c>
      <c r="Y60" s="198">
        <v>511.74</v>
      </c>
      <c r="Z60" s="198">
        <v>5.16</v>
      </c>
      <c r="AA60" s="198">
        <v>1.72</v>
      </c>
      <c r="AB60" s="198">
        <v>0</v>
      </c>
      <c r="AC60" s="198">
        <v>20.68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52.05</v>
      </c>
      <c r="AJ60" s="198">
        <v>0</v>
      </c>
      <c r="AK60" s="198">
        <v>0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19.28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38.51</v>
      </c>
      <c r="J61" s="198">
        <v>0</v>
      </c>
      <c r="K61" s="198">
        <v>22.24</v>
      </c>
      <c r="L61" s="198">
        <v>-122.69</v>
      </c>
      <c r="M61" s="198">
        <v>2.77</v>
      </c>
      <c r="N61" s="198">
        <v>2.25</v>
      </c>
      <c r="O61" s="198">
        <v>3.18</v>
      </c>
      <c r="P61" s="198">
        <v>0.89</v>
      </c>
      <c r="Q61" s="198">
        <v>0.41</v>
      </c>
      <c r="R61" s="198">
        <v>0.81</v>
      </c>
      <c r="S61" s="198">
        <v>0.5</v>
      </c>
      <c r="T61" s="198">
        <v>0</v>
      </c>
      <c r="U61" s="198">
        <v>2.69</v>
      </c>
      <c r="V61" s="198">
        <v>0</v>
      </c>
      <c r="W61" s="198">
        <v>0</v>
      </c>
      <c r="X61" s="198">
        <v>2.81</v>
      </c>
      <c r="Y61" s="198">
        <v>511.74</v>
      </c>
      <c r="Z61" s="198">
        <v>3.89</v>
      </c>
      <c r="AA61" s="198">
        <v>1.72</v>
      </c>
      <c r="AB61" s="198">
        <v>0</v>
      </c>
      <c r="AC61" s="198">
        <v>20.68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52.05</v>
      </c>
      <c r="AJ61" s="198">
        <v>0</v>
      </c>
      <c r="AK61" s="198">
        <v>0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19.28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38.51</v>
      </c>
      <c r="J62" s="198">
        <v>0</v>
      </c>
      <c r="K62" s="198">
        <v>22.24</v>
      </c>
      <c r="L62" s="198">
        <v>-131.72999999999999</v>
      </c>
      <c r="M62" s="198">
        <v>2.77</v>
      </c>
      <c r="N62" s="198">
        <v>2.25</v>
      </c>
      <c r="O62" s="198">
        <v>3.18</v>
      </c>
      <c r="P62" s="198">
        <v>0.89</v>
      </c>
      <c r="Q62" s="198">
        <v>0.41</v>
      </c>
      <c r="R62" s="198">
        <v>0.81</v>
      </c>
      <c r="S62" s="198">
        <v>0.5</v>
      </c>
      <c r="T62" s="198">
        <v>0</v>
      </c>
      <c r="U62" s="198">
        <v>2.69</v>
      </c>
      <c r="V62" s="198">
        <v>0</v>
      </c>
      <c r="W62" s="198">
        <v>0</v>
      </c>
      <c r="X62" s="198">
        <v>2.81</v>
      </c>
      <c r="Y62" s="198">
        <v>511.74</v>
      </c>
      <c r="Z62" s="198">
        <v>3.89</v>
      </c>
      <c r="AA62" s="198">
        <v>1.72</v>
      </c>
      <c r="AB62" s="198">
        <v>0</v>
      </c>
      <c r="AC62" s="198">
        <v>20.68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52.05</v>
      </c>
      <c r="AJ62" s="198">
        <v>0</v>
      </c>
      <c r="AK62" s="198">
        <v>0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19.28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38.51</v>
      </c>
      <c r="J63" s="198">
        <v>0</v>
      </c>
      <c r="K63" s="198">
        <v>22.24</v>
      </c>
      <c r="L63" s="198">
        <v>-118.16</v>
      </c>
      <c r="M63" s="198">
        <v>2.77</v>
      </c>
      <c r="N63" s="198">
        <v>2.25</v>
      </c>
      <c r="O63" s="198">
        <v>3.18</v>
      </c>
      <c r="P63" s="198">
        <v>0.89</v>
      </c>
      <c r="Q63" s="198">
        <v>0.41</v>
      </c>
      <c r="R63" s="198">
        <v>0.81</v>
      </c>
      <c r="S63" s="198">
        <v>0.5</v>
      </c>
      <c r="T63" s="198">
        <v>0</v>
      </c>
      <c r="U63" s="198">
        <v>2.69</v>
      </c>
      <c r="V63" s="198">
        <v>0</v>
      </c>
      <c r="W63" s="198">
        <v>0</v>
      </c>
      <c r="X63" s="198">
        <v>2.81</v>
      </c>
      <c r="Y63" s="198">
        <v>511.74</v>
      </c>
      <c r="Z63" s="198">
        <v>5.16</v>
      </c>
      <c r="AA63" s="198">
        <v>1.72</v>
      </c>
      <c r="AB63" s="198">
        <v>0</v>
      </c>
      <c r="AC63" s="198">
        <v>21.32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52.05</v>
      </c>
      <c r="AJ63" s="198">
        <v>0</v>
      </c>
      <c r="AK63" s="198">
        <v>0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19.28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38.51</v>
      </c>
      <c r="J64" s="198">
        <v>0</v>
      </c>
      <c r="K64" s="198">
        <v>22.24</v>
      </c>
      <c r="L64" s="198">
        <v>-130.78</v>
      </c>
      <c r="M64" s="198">
        <v>2.77</v>
      </c>
      <c r="N64" s="198">
        <v>2.25</v>
      </c>
      <c r="O64" s="198">
        <v>3.18</v>
      </c>
      <c r="P64" s="198">
        <v>0.89</v>
      </c>
      <c r="Q64" s="198">
        <v>0.41</v>
      </c>
      <c r="R64" s="198">
        <v>0.81</v>
      </c>
      <c r="S64" s="198">
        <v>0.5</v>
      </c>
      <c r="T64" s="198">
        <v>0</v>
      </c>
      <c r="U64" s="198">
        <v>2.69</v>
      </c>
      <c r="V64" s="198">
        <v>0</v>
      </c>
      <c r="W64" s="198">
        <v>0</v>
      </c>
      <c r="X64" s="198">
        <v>2.82</v>
      </c>
      <c r="Y64" s="198">
        <v>511.74</v>
      </c>
      <c r="Z64" s="198">
        <v>5.16</v>
      </c>
      <c r="AA64" s="198">
        <v>1.72</v>
      </c>
      <c r="AB64" s="198">
        <v>0</v>
      </c>
      <c r="AC64" s="198">
        <v>21.32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52.05</v>
      </c>
      <c r="AJ64" s="198">
        <v>0</v>
      </c>
      <c r="AK64" s="198">
        <v>0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19.28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38.51</v>
      </c>
      <c r="J65" s="198">
        <v>0</v>
      </c>
      <c r="K65" s="198">
        <v>22.24</v>
      </c>
      <c r="L65" s="198">
        <v>-178.17</v>
      </c>
      <c r="M65" s="198">
        <v>2.77</v>
      </c>
      <c r="N65" s="198">
        <v>2.25</v>
      </c>
      <c r="O65" s="198">
        <v>3.18</v>
      </c>
      <c r="P65" s="198">
        <v>0.89</v>
      </c>
      <c r="Q65" s="198">
        <v>0.41</v>
      </c>
      <c r="R65" s="198">
        <v>0.81</v>
      </c>
      <c r="S65" s="198">
        <v>0.5</v>
      </c>
      <c r="T65" s="198">
        <v>0</v>
      </c>
      <c r="U65" s="198">
        <v>2.69</v>
      </c>
      <c r="V65" s="198">
        <v>0</v>
      </c>
      <c r="W65" s="198">
        <v>0</v>
      </c>
      <c r="X65" s="198">
        <v>2.82</v>
      </c>
      <c r="Y65" s="198">
        <v>511.74</v>
      </c>
      <c r="Z65" s="198">
        <v>5.16</v>
      </c>
      <c r="AA65" s="198">
        <v>1.72</v>
      </c>
      <c r="AB65" s="198">
        <v>0</v>
      </c>
      <c r="AC65" s="198">
        <v>21.32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52.05</v>
      </c>
      <c r="AJ65" s="198">
        <v>0</v>
      </c>
      <c r="AK65" s="198">
        <v>0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19.28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38.51</v>
      </c>
      <c r="J66" s="198">
        <v>0</v>
      </c>
      <c r="K66" s="198">
        <v>22.24</v>
      </c>
      <c r="L66" s="198">
        <v>-177.74</v>
      </c>
      <c r="M66" s="198">
        <v>2.77</v>
      </c>
      <c r="N66" s="198">
        <v>2.25</v>
      </c>
      <c r="O66" s="198">
        <v>3.18</v>
      </c>
      <c r="P66" s="198">
        <v>0.89</v>
      </c>
      <c r="Q66" s="198">
        <v>0.41</v>
      </c>
      <c r="R66" s="198">
        <v>0.81</v>
      </c>
      <c r="S66" s="198">
        <v>0.5</v>
      </c>
      <c r="T66" s="198">
        <v>0</v>
      </c>
      <c r="U66" s="198">
        <v>2.69</v>
      </c>
      <c r="V66" s="198">
        <v>0</v>
      </c>
      <c r="W66" s="198">
        <v>0</v>
      </c>
      <c r="X66" s="198">
        <v>2.82</v>
      </c>
      <c r="Y66" s="198">
        <v>511.74</v>
      </c>
      <c r="Z66" s="198">
        <v>5.16</v>
      </c>
      <c r="AA66" s="198">
        <v>1.72</v>
      </c>
      <c r="AB66" s="198">
        <v>0</v>
      </c>
      <c r="AC66" s="198">
        <v>21.32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52.05</v>
      </c>
      <c r="AJ66" s="198">
        <v>0</v>
      </c>
      <c r="AK66" s="198">
        <v>0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19.37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38.51</v>
      </c>
      <c r="J67" s="198">
        <v>0</v>
      </c>
      <c r="K67" s="198">
        <v>22.24</v>
      </c>
      <c r="L67" s="198">
        <v>-179.47</v>
      </c>
      <c r="M67" s="198">
        <v>2.77</v>
      </c>
      <c r="N67" s="198">
        <v>2.25</v>
      </c>
      <c r="O67" s="198">
        <v>3.18</v>
      </c>
      <c r="P67" s="198">
        <v>0.89</v>
      </c>
      <c r="Q67" s="198">
        <v>0.41</v>
      </c>
      <c r="R67" s="198">
        <v>0.8</v>
      </c>
      <c r="S67" s="198">
        <v>0.51</v>
      </c>
      <c r="T67" s="198">
        <v>0</v>
      </c>
      <c r="U67" s="198">
        <v>2.69</v>
      </c>
      <c r="V67" s="198">
        <v>0</v>
      </c>
      <c r="W67" s="198">
        <v>0</v>
      </c>
      <c r="X67" s="198">
        <v>2.82</v>
      </c>
      <c r="Y67" s="198">
        <v>511.74</v>
      </c>
      <c r="Z67" s="198">
        <v>5.16</v>
      </c>
      <c r="AA67" s="198">
        <v>1.72</v>
      </c>
      <c r="AB67" s="198">
        <v>0</v>
      </c>
      <c r="AC67" s="198">
        <v>21.32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52.05</v>
      </c>
      <c r="AJ67" s="198">
        <v>0</v>
      </c>
      <c r="AK67" s="198">
        <v>0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19.37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38.51</v>
      </c>
      <c r="J68" s="198">
        <v>0</v>
      </c>
      <c r="K68" s="198">
        <v>22.24</v>
      </c>
      <c r="L68" s="198">
        <v>-196</v>
      </c>
      <c r="M68" s="198">
        <v>2.77</v>
      </c>
      <c r="N68" s="198">
        <v>2.25</v>
      </c>
      <c r="O68" s="198">
        <v>3.18</v>
      </c>
      <c r="P68" s="198">
        <v>0.89</v>
      </c>
      <c r="Q68" s="198">
        <v>0.41</v>
      </c>
      <c r="R68" s="198">
        <v>0.8</v>
      </c>
      <c r="S68" s="198">
        <v>0.51</v>
      </c>
      <c r="T68" s="198">
        <v>0</v>
      </c>
      <c r="U68" s="198">
        <v>2.69</v>
      </c>
      <c r="V68" s="198">
        <v>0</v>
      </c>
      <c r="W68" s="198">
        <v>0</v>
      </c>
      <c r="X68" s="198">
        <v>2.82</v>
      </c>
      <c r="Y68" s="198">
        <v>511.74</v>
      </c>
      <c r="Z68" s="198">
        <v>5.16</v>
      </c>
      <c r="AA68" s="198">
        <v>1.72</v>
      </c>
      <c r="AB68" s="198">
        <v>0</v>
      </c>
      <c r="AC68" s="198">
        <v>21.32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52.05</v>
      </c>
      <c r="AJ68" s="198">
        <v>0</v>
      </c>
      <c r="AK68" s="198">
        <v>0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19.37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38.51</v>
      </c>
      <c r="J69" s="198">
        <v>0</v>
      </c>
      <c r="K69" s="198">
        <v>22.24</v>
      </c>
      <c r="L69" s="198">
        <v>-195.13</v>
      </c>
      <c r="M69" s="198">
        <v>2.77</v>
      </c>
      <c r="N69" s="198">
        <v>2.25</v>
      </c>
      <c r="O69" s="198">
        <v>3.18</v>
      </c>
      <c r="P69" s="198">
        <v>0.89</v>
      </c>
      <c r="Q69" s="198">
        <v>0.41</v>
      </c>
      <c r="R69" s="198">
        <v>0.8</v>
      </c>
      <c r="S69" s="198">
        <v>0.51</v>
      </c>
      <c r="T69" s="198">
        <v>0</v>
      </c>
      <c r="U69" s="198">
        <v>2.69</v>
      </c>
      <c r="V69" s="198">
        <v>0</v>
      </c>
      <c r="W69" s="198">
        <v>0</v>
      </c>
      <c r="X69" s="198">
        <v>2.82</v>
      </c>
      <c r="Y69" s="198">
        <v>511.74</v>
      </c>
      <c r="Z69" s="198">
        <v>5.16</v>
      </c>
      <c r="AA69" s="198">
        <v>1.72</v>
      </c>
      <c r="AB69" s="198">
        <v>0</v>
      </c>
      <c r="AC69" s="198">
        <v>21.32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52.05</v>
      </c>
      <c r="AJ69" s="198">
        <v>0</v>
      </c>
      <c r="AK69" s="198">
        <v>0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19.37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38.51</v>
      </c>
      <c r="J70" s="198">
        <v>0</v>
      </c>
      <c r="K70" s="198">
        <v>22.24</v>
      </c>
      <c r="L70" s="198">
        <v>-194.22</v>
      </c>
      <c r="M70" s="198">
        <v>2.77</v>
      </c>
      <c r="N70" s="198">
        <v>2.25</v>
      </c>
      <c r="O70" s="198">
        <v>3.18</v>
      </c>
      <c r="P70" s="198">
        <v>0.89</v>
      </c>
      <c r="Q70" s="198">
        <v>0.42</v>
      </c>
      <c r="R70" s="198">
        <v>0.81</v>
      </c>
      <c r="S70" s="198">
        <v>0.51</v>
      </c>
      <c r="T70" s="198">
        <v>0</v>
      </c>
      <c r="U70" s="198">
        <v>2.69</v>
      </c>
      <c r="V70" s="198">
        <v>0</v>
      </c>
      <c r="W70" s="198">
        <v>0</v>
      </c>
      <c r="X70" s="198">
        <v>2.82</v>
      </c>
      <c r="Y70" s="198">
        <v>511.74</v>
      </c>
      <c r="Z70" s="198">
        <v>5.16</v>
      </c>
      <c r="AA70" s="198">
        <v>1.72</v>
      </c>
      <c r="AB70" s="198">
        <v>0</v>
      </c>
      <c r="AC70" s="198">
        <v>21.32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52.05</v>
      </c>
      <c r="AJ70" s="198">
        <v>0</v>
      </c>
      <c r="AK70" s="198">
        <v>0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19.37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38.51</v>
      </c>
      <c r="J71" s="198">
        <v>0</v>
      </c>
      <c r="K71" s="198">
        <v>22.24</v>
      </c>
      <c r="L71" s="198">
        <v>-195.96</v>
      </c>
      <c r="M71" s="198">
        <v>2.77</v>
      </c>
      <c r="N71" s="198">
        <v>2.25</v>
      </c>
      <c r="O71" s="198">
        <v>3.18</v>
      </c>
      <c r="P71" s="198">
        <v>0.89</v>
      </c>
      <c r="Q71" s="198">
        <v>0.42</v>
      </c>
      <c r="R71" s="198">
        <v>0.81</v>
      </c>
      <c r="S71" s="198">
        <v>0.51</v>
      </c>
      <c r="T71" s="198">
        <v>0</v>
      </c>
      <c r="U71" s="198">
        <v>2.69</v>
      </c>
      <c r="V71" s="198">
        <v>0</v>
      </c>
      <c r="W71" s="198">
        <v>0</v>
      </c>
      <c r="X71" s="198">
        <v>2.82</v>
      </c>
      <c r="Y71" s="198">
        <v>511.74</v>
      </c>
      <c r="Z71" s="198">
        <v>5.16</v>
      </c>
      <c r="AA71" s="198">
        <v>1.72</v>
      </c>
      <c r="AB71" s="198">
        <v>0</v>
      </c>
      <c r="AC71" s="198">
        <v>21.32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52.05</v>
      </c>
      <c r="AJ71" s="198">
        <v>0</v>
      </c>
      <c r="AK71" s="198">
        <v>0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19.37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38.51</v>
      </c>
      <c r="J72" s="198">
        <v>0</v>
      </c>
      <c r="K72" s="198">
        <v>22.24</v>
      </c>
      <c r="L72" s="198">
        <v>-192.79</v>
      </c>
      <c r="M72" s="198">
        <v>2.77</v>
      </c>
      <c r="N72" s="198">
        <v>2.25</v>
      </c>
      <c r="O72" s="198">
        <v>3.18</v>
      </c>
      <c r="P72" s="198">
        <v>0.89</v>
      </c>
      <c r="Q72" s="198">
        <v>0.42</v>
      </c>
      <c r="R72" s="198">
        <v>0.81</v>
      </c>
      <c r="S72" s="198">
        <v>0.51</v>
      </c>
      <c r="T72" s="198">
        <v>0</v>
      </c>
      <c r="U72" s="198">
        <v>2.69</v>
      </c>
      <c r="V72" s="198">
        <v>0</v>
      </c>
      <c r="W72" s="198">
        <v>0</v>
      </c>
      <c r="X72" s="198">
        <v>2.82</v>
      </c>
      <c r="Y72" s="198">
        <v>511.74</v>
      </c>
      <c r="Z72" s="198">
        <v>5.16</v>
      </c>
      <c r="AA72" s="198">
        <v>1.72</v>
      </c>
      <c r="AB72" s="198">
        <v>0</v>
      </c>
      <c r="AC72" s="198">
        <v>21.32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52.05</v>
      </c>
      <c r="AJ72" s="198">
        <v>0</v>
      </c>
      <c r="AK72" s="198">
        <v>0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19.46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38.51</v>
      </c>
      <c r="J73" s="198">
        <v>0</v>
      </c>
      <c r="K73" s="198">
        <v>22.24</v>
      </c>
      <c r="L73" s="198">
        <v>-182.77</v>
      </c>
      <c r="M73" s="198">
        <v>2.77</v>
      </c>
      <c r="N73" s="198">
        <v>2.25</v>
      </c>
      <c r="O73" s="198">
        <v>3.18</v>
      </c>
      <c r="P73" s="198">
        <v>0.89</v>
      </c>
      <c r="Q73" s="198">
        <v>0.42</v>
      </c>
      <c r="R73" s="198">
        <v>0.81</v>
      </c>
      <c r="S73" s="198">
        <v>0.51</v>
      </c>
      <c r="T73" s="198">
        <v>0</v>
      </c>
      <c r="U73" s="198">
        <v>2.69</v>
      </c>
      <c r="V73" s="198">
        <v>0</v>
      </c>
      <c r="W73" s="198">
        <v>0</v>
      </c>
      <c r="X73" s="198">
        <v>2.82</v>
      </c>
      <c r="Y73" s="198">
        <v>511.74</v>
      </c>
      <c r="Z73" s="198">
        <v>5.16</v>
      </c>
      <c r="AA73" s="198">
        <v>1.72</v>
      </c>
      <c r="AB73" s="198">
        <v>0</v>
      </c>
      <c r="AC73" s="198">
        <v>21.32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52.05</v>
      </c>
      <c r="AJ73" s="198">
        <v>0</v>
      </c>
      <c r="AK73" s="198">
        <v>0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19.46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38.51</v>
      </c>
      <c r="J74" s="198">
        <v>0</v>
      </c>
      <c r="K74" s="198">
        <v>22.24</v>
      </c>
      <c r="L74" s="198">
        <v>-182.77</v>
      </c>
      <c r="M74" s="198">
        <v>2.77</v>
      </c>
      <c r="N74" s="198">
        <v>2.25</v>
      </c>
      <c r="O74" s="198">
        <v>3.18</v>
      </c>
      <c r="P74" s="198">
        <v>0.89</v>
      </c>
      <c r="Q74" s="198">
        <v>0.42</v>
      </c>
      <c r="R74" s="198">
        <v>0.81</v>
      </c>
      <c r="S74" s="198">
        <v>0.51</v>
      </c>
      <c r="T74" s="198">
        <v>0</v>
      </c>
      <c r="U74" s="198">
        <v>2.69</v>
      </c>
      <c r="V74" s="198">
        <v>0</v>
      </c>
      <c r="W74" s="198">
        <v>0</v>
      </c>
      <c r="X74" s="198">
        <v>2.82</v>
      </c>
      <c r="Y74" s="198">
        <v>511.74</v>
      </c>
      <c r="Z74" s="198">
        <v>5.16</v>
      </c>
      <c r="AA74" s="198">
        <v>1.72</v>
      </c>
      <c r="AB74" s="198">
        <v>0</v>
      </c>
      <c r="AC74" s="198">
        <v>21.32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52.05</v>
      </c>
      <c r="AJ74" s="198">
        <v>0</v>
      </c>
      <c r="AK74" s="198">
        <v>0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19.46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38.51</v>
      </c>
      <c r="J75" s="198">
        <v>0</v>
      </c>
      <c r="K75" s="198">
        <v>22.24</v>
      </c>
      <c r="L75" s="198">
        <v>-182.77</v>
      </c>
      <c r="M75" s="198">
        <v>2.77</v>
      </c>
      <c r="N75" s="198">
        <v>2.25</v>
      </c>
      <c r="O75" s="198">
        <v>3.18</v>
      </c>
      <c r="P75" s="198">
        <v>0.89</v>
      </c>
      <c r="Q75" s="198">
        <v>0.42</v>
      </c>
      <c r="R75" s="198">
        <v>0.81</v>
      </c>
      <c r="S75" s="198">
        <v>0.51</v>
      </c>
      <c r="T75" s="198">
        <v>0</v>
      </c>
      <c r="U75" s="198">
        <v>2.69</v>
      </c>
      <c r="V75" s="198">
        <v>0</v>
      </c>
      <c r="W75" s="198">
        <v>0</v>
      </c>
      <c r="X75" s="198">
        <v>2.82</v>
      </c>
      <c r="Y75" s="198">
        <v>511.74</v>
      </c>
      <c r="Z75" s="198">
        <v>5.16</v>
      </c>
      <c r="AA75" s="198">
        <v>1.72</v>
      </c>
      <c r="AB75" s="198">
        <v>0</v>
      </c>
      <c r="AC75" s="198">
        <v>21.32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52.05</v>
      </c>
      <c r="AJ75" s="198">
        <v>0</v>
      </c>
      <c r="AK75" s="198">
        <v>0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19.46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38.51</v>
      </c>
      <c r="J76" s="198">
        <v>0</v>
      </c>
      <c r="K76" s="198">
        <v>22.24</v>
      </c>
      <c r="L76" s="198">
        <v>-182.77</v>
      </c>
      <c r="M76" s="198">
        <v>2.77</v>
      </c>
      <c r="N76" s="198">
        <v>2.25</v>
      </c>
      <c r="O76" s="198">
        <v>3.18</v>
      </c>
      <c r="P76" s="198">
        <v>0.89</v>
      </c>
      <c r="Q76" s="198">
        <v>0.42</v>
      </c>
      <c r="R76" s="198">
        <v>0.81</v>
      </c>
      <c r="S76" s="198">
        <v>0.51</v>
      </c>
      <c r="T76" s="198">
        <v>0</v>
      </c>
      <c r="U76" s="198">
        <v>2.69</v>
      </c>
      <c r="V76" s="198">
        <v>0</v>
      </c>
      <c r="W76" s="198">
        <v>0</v>
      </c>
      <c r="X76" s="198">
        <v>2.82</v>
      </c>
      <c r="Y76" s="198">
        <v>511.74</v>
      </c>
      <c r="Z76" s="198">
        <v>5.16</v>
      </c>
      <c r="AA76" s="198">
        <v>1.72</v>
      </c>
      <c r="AB76" s="198">
        <v>0</v>
      </c>
      <c r="AC76" s="198">
        <v>21.32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52.05</v>
      </c>
      <c r="AJ76" s="198">
        <v>0</v>
      </c>
      <c r="AK76" s="198">
        <v>0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19.46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38.51</v>
      </c>
      <c r="J77" s="198">
        <v>0</v>
      </c>
      <c r="K77" s="198">
        <v>22.24</v>
      </c>
      <c r="L77" s="198">
        <v>-182.77</v>
      </c>
      <c r="M77" s="198">
        <v>2.77</v>
      </c>
      <c r="N77" s="198">
        <v>2.25</v>
      </c>
      <c r="O77" s="198">
        <v>3.18</v>
      </c>
      <c r="P77" s="198">
        <v>0.89</v>
      </c>
      <c r="Q77" s="198">
        <v>0.42</v>
      </c>
      <c r="R77" s="198">
        <v>0.81</v>
      </c>
      <c r="S77" s="198">
        <v>0.51</v>
      </c>
      <c r="T77" s="198">
        <v>0</v>
      </c>
      <c r="U77" s="198">
        <v>2.69</v>
      </c>
      <c r="V77" s="198">
        <v>0</v>
      </c>
      <c r="W77" s="198">
        <v>0</v>
      </c>
      <c r="X77" s="198">
        <v>2.82</v>
      </c>
      <c r="Y77" s="198">
        <v>511.74</v>
      </c>
      <c r="Z77" s="198">
        <v>5.16</v>
      </c>
      <c r="AA77" s="198">
        <v>1.72</v>
      </c>
      <c r="AB77" s="198">
        <v>0</v>
      </c>
      <c r="AC77" s="198">
        <v>21.32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52.05</v>
      </c>
      <c r="AJ77" s="198">
        <v>0</v>
      </c>
      <c r="AK77" s="198">
        <v>0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19.46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38.51</v>
      </c>
      <c r="J78" s="198">
        <v>0</v>
      </c>
      <c r="K78" s="198">
        <v>22.24</v>
      </c>
      <c r="L78" s="198">
        <v>-182.77</v>
      </c>
      <c r="M78" s="198">
        <v>2.77</v>
      </c>
      <c r="N78" s="198">
        <v>2.25</v>
      </c>
      <c r="O78" s="198">
        <v>3.18</v>
      </c>
      <c r="P78" s="198">
        <v>0.89</v>
      </c>
      <c r="Q78" s="198">
        <v>0.42</v>
      </c>
      <c r="R78" s="198">
        <v>0.81</v>
      </c>
      <c r="S78" s="198">
        <v>0.51</v>
      </c>
      <c r="T78" s="198">
        <v>0</v>
      </c>
      <c r="U78" s="198">
        <v>2.69</v>
      </c>
      <c r="V78" s="198">
        <v>0</v>
      </c>
      <c r="W78" s="198">
        <v>0</v>
      </c>
      <c r="X78" s="198">
        <v>2.82</v>
      </c>
      <c r="Y78" s="198">
        <v>511.74</v>
      </c>
      <c r="Z78" s="198">
        <v>5.16</v>
      </c>
      <c r="AA78" s="198">
        <v>1.72</v>
      </c>
      <c r="AB78" s="198">
        <v>0</v>
      </c>
      <c r="AC78" s="198">
        <v>21.32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52.05</v>
      </c>
      <c r="AJ78" s="198">
        <v>0</v>
      </c>
      <c r="AK78" s="198">
        <v>0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19.510000000000002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38.51</v>
      </c>
      <c r="J79" s="198">
        <v>0</v>
      </c>
      <c r="K79" s="198">
        <v>22.24</v>
      </c>
      <c r="L79" s="198">
        <v>-161.57</v>
      </c>
      <c r="M79" s="198">
        <v>2.77</v>
      </c>
      <c r="N79" s="198">
        <v>2.25</v>
      </c>
      <c r="O79" s="198">
        <v>3.18</v>
      </c>
      <c r="P79" s="198">
        <v>0.89</v>
      </c>
      <c r="Q79" s="198">
        <v>0.42</v>
      </c>
      <c r="R79" s="198">
        <v>0.81</v>
      </c>
      <c r="S79" s="198">
        <v>0.51</v>
      </c>
      <c r="T79" s="198">
        <v>0</v>
      </c>
      <c r="U79" s="198">
        <v>2.69</v>
      </c>
      <c r="V79" s="198">
        <v>0</v>
      </c>
      <c r="W79" s="198">
        <v>0</v>
      </c>
      <c r="X79" s="198">
        <v>2.82</v>
      </c>
      <c r="Y79" s="198">
        <v>511.74</v>
      </c>
      <c r="Z79" s="198">
        <v>5.16</v>
      </c>
      <c r="AA79" s="198">
        <v>1.72</v>
      </c>
      <c r="AB79" s="198">
        <v>0</v>
      </c>
      <c r="AC79" s="198">
        <v>21.32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52.05</v>
      </c>
      <c r="AJ79" s="198">
        <v>0</v>
      </c>
      <c r="AK79" s="198">
        <v>0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19.510000000000002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22.24</v>
      </c>
      <c r="L80" s="198">
        <v>-171.14</v>
      </c>
      <c r="M80" s="198">
        <v>2.77</v>
      </c>
      <c r="N80" s="198">
        <v>2.25</v>
      </c>
      <c r="O80" s="198">
        <v>3.18</v>
      </c>
      <c r="P80" s="198">
        <v>0.89</v>
      </c>
      <c r="Q80" s="198">
        <v>0.42</v>
      </c>
      <c r="R80" s="198">
        <v>0.81</v>
      </c>
      <c r="S80" s="198">
        <v>0.51</v>
      </c>
      <c r="T80" s="198">
        <v>0</v>
      </c>
      <c r="U80" s="198">
        <v>2.69</v>
      </c>
      <c r="V80" s="198">
        <v>0</v>
      </c>
      <c r="W80" s="198">
        <v>0</v>
      </c>
      <c r="X80" s="198">
        <v>2.82</v>
      </c>
      <c r="Y80" s="198">
        <v>511.74</v>
      </c>
      <c r="Z80" s="198">
        <v>5.16</v>
      </c>
      <c r="AA80" s="198">
        <v>1.72</v>
      </c>
      <c r="AB80" s="198">
        <v>0</v>
      </c>
      <c r="AC80" s="198">
        <v>21.32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52.05</v>
      </c>
      <c r="AJ80" s="198">
        <v>0</v>
      </c>
      <c r="AK80" s="198">
        <v>0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19.510000000000002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22.24</v>
      </c>
      <c r="L81" s="198">
        <v>-182.77</v>
      </c>
      <c r="M81" s="198">
        <v>2.77</v>
      </c>
      <c r="N81" s="198">
        <v>2.25</v>
      </c>
      <c r="O81" s="198">
        <v>3.18</v>
      </c>
      <c r="P81" s="198">
        <v>0.89</v>
      </c>
      <c r="Q81" s="198">
        <v>0.42</v>
      </c>
      <c r="R81" s="198">
        <v>0.81</v>
      </c>
      <c r="S81" s="198">
        <v>0.51</v>
      </c>
      <c r="T81" s="198">
        <v>0</v>
      </c>
      <c r="U81" s="198">
        <v>2.69</v>
      </c>
      <c r="V81" s="198">
        <v>0</v>
      </c>
      <c r="W81" s="198">
        <v>0</v>
      </c>
      <c r="X81" s="198">
        <v>2.82</v>
      </c>
      <c r="Y81" s="198">
        <v>511.74</v>
      </c>
      <c r="Z81" s="198">
        <v>5.16</v>
      </c>
      <c r="AA81" s="198">
        <v>1.72</v>
      </c>
      <c r="AB81" s="198">
        <v>0</v>
      </c>
      <c r="AC81" s="198">
        <v>21.32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52.05</v>
      </c>
      <c r="AJ81" s="198">
        <v>0</v>
      </c>
      <c r="AK81" s="198">
        <v>0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19.510000000000002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22.24</v>
      </c>
      <c r="L82" s="198">
        <v>-171.14</v>
      </c>
      <c r="M82" s="198">
        <v>2.77</v>
      </c>
      <c r="N82" s="198">
        <v>2.25</v>
      </c>
      <c r="O82" s="198">
        <v>3.18</v>
      </c>
      <c r="P82" s="198">
        <v>0.89</v>
      </c>
      <c r="Q82" s="198">
        <v>0.42</v>
      </c>
      <c r="R82" s="198">
        <v>0.81</v>
      </c>
      <c r="S82" s="198">
        <v>0.51</v>
      </c>
      <c r="T82" s="198">
        <v>0</v>
      </c>
      <c r="U82" s="198">
        <v>2.69</v>
      </c>
      <c r="V82" s="198">
        <v>0</v>
      </c>
      <c r="W82" s="198">
        <v>0</v>
      </c>
      <c r="X82" s="198">
        <v>2.82</v>
      </c>
      <c r="Y82" s="198">
        <v>511.74</v>
      </c>
      <c r="Z82" s="198">
        <v>5.16</v>
      </c>
      <c r="AA82" s="198">
        <v>1.72</v>
      </c>
      <c r="AB82" s="198">
        <v>0</v>
      </c>
      <c r="AC82" s="198">
        <v>21.32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52.05</v>
      </c>
      <c r="AJ82" s="198">
        <v>0</v>
      </c>
      <c r="AK82" s="198">
        <v>0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19.510000000000002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22.24</v>
      </c>
      <c r="L83" s="198">
        <v>-171.14</v>
      </c>
      <c r="M83" s="198">
        <v>2.77</v>
      </c>
      <c r="N83" s="198">
        <v>2.25</v>
      </c>
      <c r="O83" s="198">
        <v>3.18</v>
      </c>
      <c r="P83" s="198">
        <v>0.89</v>
      </c>
      <c r="Q83" s="198">
        <v>0.42</v>
      </c>
      <c r="R83" s="198">
        <v>0.81</v>
      </c>
      <c r="S83" s="198">
        <v>0.51</v>
      </c>
      <c r="T83" s="198">
        <v>0</v>
      </c>
      <c r="U83" s="198">
        <v>2.69</v>
      </c>
      <c r="V83" s="198">
        <v>0</v>
      </c>
      <c r="W83" s="198">
        <v>0</v>
      </c>
      <c r="X83" s="198">
        <v>2.82</v>
      </c>
      <c r="Y83" s="198">
        <v>511.74</v>
      </c>
      <c r="Z83" s="198">
        <v>5.16</v>
      </c>
      <c r="AA83" s="198">
        <v>1.72</v>
      </c>
      <c r="AB83" s="198">
        <v>0</v>
      </c>
      <c r="AC83" s="198">
        <v>21.32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52.05</v>
      </c>
      <c r="AJ83" s="198">
        <v>0</v>
      </c>
      <c r="AK83" s="198">
        <v>0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19.510000000000002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22.24</v>
      </c>
      <c r="L84" s="198">
        <v>-178</v>
      </c>
      <c r="M84" s="198">
        <v>2.77</v>
      </c>
      <c r="N84" s="198">
        <v>2.25</v>
      </c>
      <c r="O84" s="198">
        <v>3.18</v>
      </c>
      <c r="P84" s="198">
        <v>0.89</v>
      </c>
      <c r="Q84" s="198">
        <v>0.42</v>
      </c>
      <c r="R84" s="198">
        <v>0.81</v>
      </c>
      <c r="S84" s="198">
        <v>0.51</v>
      </c>
      <c r="T84" s="198">
        <v>0</v>
      </c>
      <c r="U84" s="198">
        <v>2.69</v>
      </c>
      <c r="V84" s="198">
        <v>0</v>
      </c>
      <c r="W84" s="198">
        <v>0</v>
      </c>
      <c r="X84" s="198">
        <v>2.82</v>
      </c>
      <c r="Y84" s="198">
        <v>511.74</v>
      </c>
      <c r="Z84" s="198">
        <v>5.16</v>
      </c>
      <c r="AA84" s="198">
        <v>1.72</v>
      </c>
      <c r="AB84" s="198">
        <v>0</v>
      </c>
      <c r="AC84" s="198">
        <v>21.32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52.05</v>
      </c>
      <c r="AJ84" s="198">
        <v>0</v>
      </c>
      <c r="AK84" s="198">
        <v>0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19.510000000000002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22.24</v>
      </c>
      <c r="L85" s="198">
        <v>-179.91</v>
      </c>
      <c r="M85" s="198">
        <v>2.77</v>
      </c>
      <c r="N85" s="198">
        <v>2.25</v>
      </c>
      <c r="O85" s="198">
        <v>3.18</v>
      </c>
      <c r="P85" s="198">
        <v>0.89</v>
      </c>
      <c r="Q85" s="198">
        <v>0.41</v>
      </c>
      <c r="R85" s="198">
        <v>0.81</v>
      </c>
      <c r="S85" s="198">
        <v>0.51</v>
      </c>
      <c r="T85" s="198">
        <v>0</v>
      </c>
      <c r="U85" s="198">
        <v>2.69</v>
      </c>
      <c r="V85" s="198">
        <v>0</v>
      </c>
      <c r="W85" s="198">
        <v>0</v>
      </c>
      <c r="X85" s="198">
        <v>2.82</v>
      </c>
      <c r="Y85" s="198">
        <v>511.74</v>
      </c>
      <c r="Z85" s="198">
        <v>5.16</v>
      </c>
      <c r="AA85" s="198">
        <v>1.72</v>
      </c>
      <c r="AB85" s="198">
        <v>0</v>
      </c>
      <c r="AC85" s="198">
        <v>21.32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52.05</v>
      </c>
      <c r="AJ85" s="198">
        <v>0</v>
      </c>
      <c r="AK85" s="198">
        <v>0.26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19.510000000000002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22.24</v>
      </c>
      <c r="L86" s="198">
        <v>-179.91</v>
      </c>
      <c r="M86" s="198">
        <v>2.77</v>
      </c>
      <c r="N86" s="198">
        <v>2.25</v>
      </c>
      <c r="O86" s="198">
        <v>3.18</v>
      </c>
      <c r="P86" s="198">
        <v>0.89</v>
      </c>
      <c r="Q86" s="198">
        <v>0.41</v>
      </c>
      <c r="R86" s="198">
        <v>0.81</v>
      </c>
      <c r="S86" s="198">
        <v>0.51</v>
      </c>
      <c r="T86" s="198">
        <v>0</v>
      </c>
      <c r="U86" s="198">
        <v>2.69</v>
      </c>
      <c r="V86" s="198">
        <v>0</v>
      </c>
      <c r="W86" s="198">
        <v>0</v>
      </c>
      <c r="X86" s="198">
        <v>2.82</v>
      </c>
      <c r="Y86" s="198">
        <v>511.74</v>
      </c>
      <c r="Z86" s="198">
        <v>5.16</v>
      </c>
      <c r="AA86" s="198">
        <v>8.02</v>
      </c>
      <c r="AB86" s="198">
        <v>0</v>
      </c>
      <c r="AC86" s="198">
        <v>21.32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52.05</v>
      </c>
      <c r="AJ86" s="198">
        <v>0</v>
      </c>
      <c r="AK86" s="198">
        <v>0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19.55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22.24</v>
      </c>
      <c r="L87" s="198">
        <v>-179.91</v>
      </c>
      <c r="M87" s="198">
        <v>2.77</v>
      </c>
      <c r="N87" s="198">
        <v>2.25</v>
      </c>
      <c r="O87" s="198">
        <v>3.18</v>
      </c>
      <c r="P87" s="198">
        <v>0.89</v>
      </c>
      <c r="Q87" s="198">
        <v>0.41</v>
      </c>
      <c r="R87" s="198">
        <v>0.81</v>
      </c>
      <c r="S87" s="198">
        <v>0.51</v>
      </c>
      <c r="T87" s="198">
        <v>0</v>
      </c>
      <c r="U87" s="198">
        <v>2.69</v>
      </c>
      <c r="V87" s="198">
        <v>0</v>
      </c>
      <c r="W87" s="198">
        <v>0</v>
      </c>
      <c r="X87" s="198">
        <v>2.82</v>
      </c>
      <c r="Y87" s="198">
        <v>511.74</v>
      </c>
      <c r="Z87" s="198">
        <v>5.16</v>
      </c>
      <c r="AA87" s="198">
        <v>1.72</v>
      </c>
      <c r="AB87" s="198">
        <v>0</v>
      </c>
      <c r="AC87" s="198">
        <v>21.32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52.05</v>
      </c>
      <c r="AJ87" s="198">
        <v>0</v>
      </c>
      <c r="AK87" s="198">
        <v>0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19.55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22.24</v>
      </c>
      <c r="L88" s="198">
        <v>-179.91</v>
      </c>
      <c r="M88" s="198">
        <v>2.77</v>
      </c>
      <c r="N88" s="198">
        <v>2.25</v>
      </c>
      <c r="O88" s="198">
        <v>3.18</v>
      </c>
      <c r="P88" s="198">
        <v>0.89</v>
      </c>
      <c r="Q88" s="198">
        <v>0.41</v>
      </c>
      <c r="R88" s="198">
        <v>0.81</v>
      </c>
      <c r="S88" s="198">
        <v>0.51</v>
      </c>
      <c r="T88" s="198">
        <v>0</v>
      </c>
      <c r="U88" s="198">
        <v>2.69</v>
      </c>
      <c r="V88" s="198">
        <v>0</v>
      </c>
      <c r="W88" s="198">
        <v>0</v>
      </c>
      <c r="X88" s="198">
        <v>2.82</v>
      </c>
      <c r="Y88" s="198">
        <v>511.74</v>
      </c>
      <c r="Z88" s="198">
        <v>5.16</v>
      </c>
      <c r="AA88" s="198">
        <v>1.72</v>
      </c>
      <c r="AB88" s="198">
        <v>0</v>
      </c>
      <c r="AC88" s="198">
        <v>21.32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52.05</v>
      </c>
      <c r="AJ88" s="198">
        <v>0</v>
      </c>
      <c r="AK88" s="198">
        <v>0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19.55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22.23</v>
      </c>
      <c r="L89" s="198">
        <v>-170.78</v>
      </c>
      <c r="M89" s="198">
        <v>2.77</v>
      </c>
      <c r="N89" s="198">
        <v>2.25</v>
      </c>
      <c r="O89" s="198">
        <v>3.18</v>
      </c>
      <c r="P89" s="198">
        <v>0.89</v>
      </c>
      <c r="Q89" s="198">
        <v>0.41</v>
      </c>
      <c r="R89" s="198">
        <v>0</v>
      </c>
      <c r="S89" s="198">
        <v>0</v>
      </c>
      <c r="T89" s="198">
        <v>0</v>
      </c>
      <c r="U89" s="198">
        <v>2.69</v>
      </c>
      <c r="V89" s="198">
        <v>0</v>
      </c>
      <c r="W89" s="198">
        <v>0</v>
      </c>
      <c r="X89" s="198">
        <v>2.82</v>
      </c>
      <c r="Y89" s="198">
        <v>511.74</v>
      </c>
      <c r="Z89" s="198">
        <v>5.16</v>
      </c>
      <c r="AA89" s="198">
        <v>1.72</v>
      </c>
      <c r="AB89" s="198">
        <v>0</v>
      </c>
      <c r="AC89" s="198">
        <v>21.32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52.05</v>
      </c>
      <c r="AJ89" s="198">
        <v>0</v>
      </c>
      <c r="AK89" s="198">
        <v>0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19.55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22.24</v>
      </c>
      <c r="L90" s="198">
        <v>-122.95</v>
      </c>
      <c r="M90" s="198">
        <v>2.77</v>
      </c>
      <c r="N90" s="198">
        <v>2.25</v>
      </c>
      <c r="O90" s="198">
        <v>3.18</v>
      </c>
      <c r="P90" s="198">
        <v>0.89</v>
      </c>
      <c r="Q90" s="198">
        <v>0.41</v>
      </c>
      <c r="R90" s="198">
        <v>0</v>
      </c>
      <c r="S90" s="198">
        <v>0</v>
      </c>
      <c r="T90" s="198">
        <v>0</v>
      </c>
      <c r="U90" s="198">
        <v>2.69</v>
      </c>
      <c r="V90" s="198">
        <v>0</v>
      </c>
      <c r="W90" s="198">
        <v>0</v>
      </c>
      <c r="X90" s="198">
        <v>2.82</v>
      </c>
      <c r="Y90" s="198">
        <v>511.74</v>
      </c>
      <c r="Z90" s="198">
        <v>5.16</v>
      </c>
      <c r="AA90" s="198">
        <v>1.72</v>
      </c>
      <c r="AB90" s="198">
        <v>0</v>
      </c>
      <c r="AC90" s="198">
        <v>21.32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52.05</v>
      </c>
      <c r="AJ90" s="198">
        <v>0</v>
      </c>
      <c r="AK90" s="198">
        <v>0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19.600000000000001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39.950000000000003</v>
      </c>
      <c r="J91" s="198">
        <v>0</v>
      </c>
      <c r="K91" s="198">
        <v>22.24</v>
      </c>
      <c r="L91" s="198">
        <v>-84.68</v>
      </c>
      <c r="M91" s="198">
        <v>2.77</v>
      </c>
      <c r="N91" s="198">
        <v>2.25</v>
      </c>
      <c r="O91" s="198">
        <v>3.18</v>
      </c>
      <c r="P91" s="198">
        <v>0.89</v>
      </c>
      <c r="Q91" s="198">
        <v>0.41</v>
      </c>
      <c r="R91" s="198">
        <v>0</v>
      </c>
      <c r="S91" s="198">
        <v>0</v>
      </c>
      <c r="T91" s="198">
        <v>0</v>
      </c>
      <c r="U91" s="198">
        <v>2.69</v>
      </c>
      <c r="V91" s="198">
        <v>0</v>
      </c>
      <c r="W91" s="198">
        <v>0</v>
      </c>
      <c r="X91" s="198">
        <v>2.82</v>
      </c>
      <c r="Y91" s="198">
        <v>511.74</v>
      </c>
      <c r="Z91" s="198">
        <v>5.16</v>
      </c>
      <c r="AA91" s="198">
        <v>1.72</v>
      </c>
      <c r="AB91" s="198">
        <v>0</v>
      </c>
      <c r="AC91" s="198">
        <v>21.32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52.05</v>
      </c>
      <c r="AJ91" s="198">
        <v>0</v>
      </c>
      <c r="AK91" s="198">
        <v>0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19.600000000000001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39.950000000000003</v>
      </c>
      <c r="J92" s="198">
        <v>0</v>
      </c>
      <c r="K92" s="198">
        <v>53.5</v>
      </c>
      <c r="L92" s="198">
        <v>-84.68</v>
      </c>
      <c r="M92" s="198">
        <v>2.77</v>
      </c>
      <c r="N92" s="198">
        <v>2.25</v>
      </c>
      <c r="O92" s="198">
        <v>3.18</v>
      </c>
      <c r="P92" s="198">
        <v>0.89</v>
      </c>
      <c r="Q92" s="198">
        <v>0.41</v>
      </c>
      <c r="R92" s="198">
        <v>0</v>
      </c>
      <c r="S92" s="198">
        <v>0</v>
      </c>
      <c r="T92" s="198">
        <v>0</v>
      </c>
      <c r="U92" s="198">
        <v>2.69</v>
      </c>
      <c r="V92" s="198">
        <v>0</v>
      </c>
      <c r="W92" s="198">
        <v>0</v>
      </c>
      <c r="X92" s="198">
        <v>2.82</v>
      </c>
      <c r="Y92" s="198">
        <v>511.74</v>
      </c>
      <c r="Z92" s="198">
        <v>5.16</v>
      </c>
      <c r="AA92" s="198">
        <v>1.72</v>
      </c>
      <c r="AB92" s="198">
        <v>0</v>
      </c>
      <c r="AC92" s="198">
        <v>20.68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52.05</v>
      </c>
      <c r="AJ92" s="198">
        <v>0</v>
      </c>
      <c r="AK92" s="198">
        <v>0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19.600000000000001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39.950000000000003</v>
      </c>
      <c r="J93" s="198">
        <v>0</v>
      </c>
      <c r="K93" s="198">
        <v>87.66</v>
      </c>
      <c r="L93" s="198">
        <v>-84.68</v>
      </c>
      <c r="M93" s="198">
        <v>2.77</v>
      </c>
      <c r="N93" s="198">
        <v>2.25</v>
      </c>
      <c r="O93" s="198">
        <v>3.18</v>
      </c>
      <c r="P93" s="198">
        <v>0.89</v>
      </c>
      <c r="Q93" s="198">
        <v>0.41</v>
      </c>
      <c r="R93" s="198">
        <v>0</v>
      </c>
      <c r="S93" s="198">
        <v>0</v>
      </c>
      <c r="T93" s="198">
        <v>0</v>
      </c>
      <c r="U93" s="198">
        <v>2.69</v>
      </c>
      <c r="V93" s="198">
        <v>0</v>
      </c>
      <c r="W93" s="198">
        <v>0</v>
      </c>
      <c r="X93" s="198">
        <v>2.82</v>
      </c>
      <c r="Y93" s="198">
        <v>511.74</v>
      </c>
      <c r="Z93" s="198">
        <v>5.16</v>
      </c>
      <c r="AA93" s="198">
        <v>1.72</v>
      </c>
      <c r="AB93" s="198">
        <v>0</v>
      </c>
      <c r="AC93" s="198">
        <v>20.68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52.05</v>
      </c>
      <c r="AJ93" s="198">
        <v>0</v>
      </c>
      <c r="AK93" s="198">
        <v>0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19.600000000000001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39.950000000000003</v>
      </c>
      <c r="J94" s="198">
        <v>0</v>
      </c>
      <c r="K94" s="198">
        <v>167.96</v>
      </c>
      <c r="L94" s="198">
        <v>-84.68</v>
      </c>
      <c r="M94" s="198">
        <v>2.77</v>
      </c>
      <c r="N94" s="198">
        <v>2.25</v>
      </c>
      <c r="O94" s="198">
        <v>3.18</v>
      </c>
      <c r="P94" s="198">
        <v>0.89</v>
      </c>
      <c r="Q94" s="198">
        <v>4.58</v>
      </c>
      <c r="R94" s="198">
        <v>13.62</v>
      </c>
      <c r="S94" s="198">
        <v>6.25</v>
      </c>
      <c r="T94" s="198">
        <v>0</v>
      </c>
      <c r="U94" s="198">
        <v>2.69</v>
      </c>
      <c r="V94" s="198">
        <v>0</v>
      </c>
      <c r="W94" s="198">
        <v>0</v>
      </c>
      <c r="X94" s="198">
        <v>2.82</v>
      </c>
      <c r="Y94" s="198">
        <v>511.74</v>
      </c>
      <c r="Z94" s="198">
        <v>5.16</v>
      </c>
      <c r="AA94" s="198">
        <v>20.49</v>
      </c>
      <c r="AB94" s="198">
        <v>0</v>
      </c>
      <c r="AC94" s="198">
        <v>20.68</v>
      </c>
      <c r="AD94" s="198">
        <v>0</v>
      </c>
      <c r="AE94" s="198">
        <v>0</v>
      </c>
      <c r="AF94" s="198">
        <v>0</v>
      </c>
      <c r="AG94" s="198">
        <v>4.7</v>
      </c>
      <c r="AH94" s="198">
        <v>0</v>
      </c>
      <c r="AI94" s="198">
        <v>52.05</v>
      </c>
      <c r="AJ94" s="198">
        <v>0</v>
      </c>
      <c r="AK94" s="198">
        <v>0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19.600000000000001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39.950000000000003</v>
      </c>
      <c r="J95" s="198">
        <v>0</v>
      </c>
      <c r="K95" s="198">
        <v>158.4</v>
      </c>
      <c r="L95" s="198">
        <v>-84.68</v>
      </c>
      <c r="M95" s="198">
        <v>2.77</v>
      </c>
      <c r="N95" s="198">
        <v>2.25</v>
      </c>
      <c r="O95" s="198">
        <v>3.18</v>
      </c>
      <c r="P95" s="198">
        <v>0.89</v>
      </c>
      <c r="Q95" s="198">
        <v>0.81</v>
      </c>
      <c r="R95" s="198">
        <v>0.19</v>
      </c>
      <c r="S95" s="198">
        <v>0.5</v>
      </c>
      <c r="T95" s="198">
        <v>0</v>
      </c>
      <c r="U95" s="198">
        <v>2.69</v>
      </c>
      <c r="V95" s="198">
        <v>0</v>
      </c>
      <c r="W95" s="198">
        <v>0</v>
      </c>
      <c r="X95" s="198">
        <v>2.81</v>
      </c>
      <c r="Y95" s="198">
        <v>511.74</v>
      </c>
      <c r="Z95" s="198">
        <v>5.16</v>
      </c>
      <c r="AA95" s="198">
        <v>20.49</v>
      </c>
      <c r="AB95" s="198">
        <v>0</v>
      </c>
      <c r="AC95" s="198">
        <v>20.68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52.05</v>
      </c>
      <c r="AJ95" s="198">
        <v>0</v>
      </c>
      <c r="AK95" s="198">
        <v>0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19.600000000000001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39.950000000000003</v>
      </c>
      <c r="J96" s="198">
        <v>0</v>
      </c>
      <c r="K96" s="198">
        <v>214.84</v>
      </c>
      <c r="L96" s="198">
        <v>-98.96</v>
      </c>
      <c r="M96" s="198">
        <v>2.77</v>
      </c>
      <c r="N96" s="198">
        <v>2.25</v>
      </c>
      <c r="O96" s="198">
        <v>3.18</v>
      </c>
      <c r="P96" s="198">
        <v>0.89</v>
      </c>
      <c r="Q96" s="198">
        <v>0.81</v>
      </c>
      <c r="R96" s="198">
        <v>0.19</v>
      </c>
      <c r="S96" s="198">
        <v>0.5</v>
      </c>
      <c r="T96" s="198">
        <v>0</v>
      </c>
      <c r="U96" s="198">
        <v>2.69</v>
      </c>
      <c r="V96" s="198">
        <v>0</v>
      </c>
      <c r="W96" s="198">
        <v>0</v>
      </c>
      <c r="X96" s="198">
        <v>2.81</v>
      </c>
      <c r="Y96" s="198">
        <v>511.74</v>
      </c>
      <c r="Z96" s="198">
        <v>5.16</v>
      </c>
      <c r="AA96" s="198">
        <v>20.49</v>
      </c>
      <c r="AB96" s="198">
        <v>0</v>
      </c>
      <c r="AC96" s="198">
        <v>20.68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52.05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19.600000000000001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39.950000000000003</v>
      </c>
      <c r="J97" s="198">
        <v>0</v>
      </c>
      <c r="K97" s="198">
        <v>246.91</v>
      </c>
      <c r="L97" s="198">
        <v>-98.96</v>
      </c>
      <c r="M97" s="198">
        <v>2.77</v>
      </c>
      <c r="N97" s="198">
        <v>2.25</v>
      </c>
      <c r="O97" s="198">
        <v>3.18</v>
      </c>
      <c r="P97" s="198">
        <v>0.89</v>
      </c>
      <c r="Q97" s="198">
        <v>4.58</v>
      </c>
      <c r="R97" s="198">
        <v>9.75</v>
      </c>
      <c r="S97" s="198">
        <v>5.96</v>
      </c>
      <c r="T97" s="198">
        <v>0</v>
      </c>
      <c r="U97" s="198">
        <v>2.69</v>
      </c>
      <c r="V97" s="198">
        <v>0</v>
      </c>
      <c r="W97" s="198">
        <v>0</v>
      </c>
      <c r="X97" s="198">
        <v>12.18</v>
      </c>
      <c r="Y97" s="198">
        <v>511.74</v>
      </c>
      <c r="Z97" s="198">
        <v>5.16</v>
      </c>
      <c r="AA97" s="198">
        <v>20.49</v>
      </c>
      <c r="AB97" s="198">
        <v>0</v>
      </c>
      <c r="AC97" s="198">
        <v>20.68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52.05</v>
      </c>
      <c r="AJ97" s="198">
        <v>0</v>
      </c>
      <c r="AK97" s="198">
        <v>0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19.600000000000001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39.950000000000003</v>
      </c>
      <c r="J98" s="198">
        <v>0</v>
      </c>
      <c r="K98" s="198">
        <v>246.91</v>
      </c>
      <c r="L98" s="198">
        <v>-98.96</v>
      </c>
      <c r="M98" s="198">
        <v>2.77</v>
      </c>
      <c r="N98" s="198">
        <v>2.25</v>
      </c>
      <c r="O98" s="198">
        <v>3.18</v>
      </c>
      <c r="P98" s="198">
        <v>13.22</v>
      </c>
      <c r="Q98" s="198">
        <v>4.58</v>
      </c>
      <c r="R98" s="198">
        <v>9.75</v>
      </c>
      <c r="S98" s="198">
        <v>5.96</v>
      </c>
      <c r="T98" s="198">
        <v>0</v>
      </c>
      <c r="U98" s="198">
        <v>2.69</v>
      </c>
      <c r="V98" s="198">
        <v>0</v>
      </c>
      <c r="W98" s="198">
        <v>0</v>
      </c>
      <c r="X98" s="198">
        <v>46.49</v>
      </c>
      <c r="Y98" s="198">
        <v>511.74</v>
      </c>
      <c r="Z98" s="198">
        <v>15.54</v>
      </c>
      <c r="AA98" s="198">
        <v>20.49</v>
      </c>
      <c r="AB98" s="198">
        <v>0</v>
      </c>
      <c r="AC98" s="198">
        <v>20.68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52.05</v>
      </c>
      <c r="AJ98" s="198">
        <v>0</v>
      </c>
      <c r="AK98" s="198">
        <v>0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0.46785499999999969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2.0867674999999997</v>
      </c>
      <c r="L99">
        <f t="shared" si="0"/>
        <v>-3.3900725</v>
      </c>
      <c r="M99">
        <f t="shared" si="0"/>
        <v>0.3250724999999996</v>
      </c>
      <c r="N99">
        <f t="shared" si="0"/>
        <v>0.2472949999999999</v>
      </c>
      <c r="O99">
        <f t="shared" si="0"/>
        <v>0.21757249999999906</v>
      </c>
      <c r="P99">
        <f t="shared" si="0"/>
        <v>9.8904999999999743E-2</v>
      </c>
      <c r="Q99">
        <f t="shared" si="0"/>
        <v>3.9614999999999935E-2</v>
      </c>
      <c r="R99">
        <f t="shared" si="0"/>
        <v>7.8437500000000063E-2</v>
      </c>
      <c r="S99">
        <f t="shared" si="0"/>
        <v>4.6397499999999904E-2</v>
      </c>
      <c r="T99">
        <f t="shared" si="0"/>
        <v>0</v>
      </c>
      <c r="U99">
        <f t="shared" si="0"/>
        <v>6.4559999999999965E-2</v>
      </c>
      <c r="V99">
        <f t="shared" si="0"/>
        <v>0</v>
      </c>
      <c r="W99">
        <f t="shared" si="0"/>
        <v>0</v>
      </c>
      <c r="X99">
        <f t="shared" si="0"/>
        <v>0.27842000000000039</v>
      </c>
      <c r="Y99">
        <f t="shared" si="0"/>
        <v>12.281759999999995</v>
      </c>
      <c r="Z99">
        <f t="shared" si="0"/>
        <v>0.33730000000000104</v>
      </c>
      <c r="AA99">
        <f t="shared" si="0"/>
        <v>0.17893750000000047</v>
      </c>
      <c r="AB99">
        <f t="shared" si="0"/>
        <v>0</v>
      </c>
      <c r="AC99">
        <f t="shared" si="0"/>
        <v>0.52195499999999961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1.461E-2</v>
      </c>
      <c r="AH99">
        <f t="shared" si="0"/>
        <v>4.2424999999999997E-3</v>
      </c>
      <c r="AI99">
        <f t="shared" si="0"/>
        <v>1.2570625000000029</v>
      </c>
      <c r="AJ99">
        <f t="shared" si="0"/>
        <v>0</v>
      </c>
      <c r="AK99">
        <f t="shared" si="0"/>
        <v>0.13328250000000003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11.39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23.11</v>
      </c>
      <c r="J3" s="198">
        <v>0</v>
      </c>
      <c r="K3" s="198">
        <v>80.650000000000006</v>
      </c>
      <c r="L3" s="198">
        <v>54.62</v>
      </c>
      <c r="M3" s="198">
        <v>0</v>
      </c>
      <c r="N3" s="198">
        <v>1.31</v>
      </c>
      <c r="O3" s="198">
        <v>2.1800000000000002</v>
      </c>
      <c r="P3" s="198">
        <v>2.2400000000000002</v>
      </c>
      <c r="Q3" s="198">
        <v>3.79</v>
      </c>
      <c r="R3" s="198">
        <v>5.39</v>
      </c>
      <c r="S3" s="198">
        <v>3.24</v>
      </c>
      <c r="T3" s="198">
        <v>0</v>
      </c>
      <c r="U3" s="198">
        <v>14.36</v>
      </c>
      <c r="V3" s="198">
        <v>0</v>
      </c>
      <c r="W3" s="198">
        <v>0</v>
      </c>
      <c r="X3" s="198">
        <v>0.91</v>
      </c>
      <c r="Y3" s="198">
        <v>56.48</v>
      </c>
      <c r="Z3" s="198">
        <v>35.25</v>
      </c>
      <c r="AA3" s="198">
        <v>13.34</v>
      </c>
      <c r="AB3" s="198">
        <v>0</v>
      </c>
      <c r="AC3" s="198">
        <v>11.32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29.57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11.39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23.11</v>
      </c>
      <c r="J4" s="198">
        <v>0</v>
      </c>
      <c r="K4" s="198">
        <v>80.66</v>
      </c>
      <c r="L4" s="198">
        <v>54.62</v>
      </c>
      <c r="M4" s="198">
        <v>0</v>
      </c>
      <c r="N4" s="198">
        <v>1.31</v>
      </c>
      <c r="O4" s="198">
        <v>2.19</v>
      </c>
      <c r="P4" s="198">
        <v>2.2400000000000002</v>
      </c>
      <c r="Q4" s="198">
        <v>3.79</v>
      </c>
      <c r="R4" s="198">
        <v>5.39</v>
      </c>
      <c r="S4" s="198">
        <v>3.24</v>
      </c>
      <c r="T4" s="198">
        <v>0</v>
      </c>
      <c r="U4" s="198">
        <v>14.36</v>
      </c>
      <c r="V4" s="198">
        <v>0</v>
      </c>
      <c r="W4" s="198">
        <v>0</v>
      </c>
      <c r="X4" s="198">
        <v>0.91</v>
      </c>
      <c r="Y4" s="198">
        <v>56.48</v>
      </c>
      <c r="Z4" s="198">
        <v>35.25</v>
      </c>
      <c r="AA4" s="198">
        <v>13.34</v>
      </c>
      <c r="AB4" s="198">
        <v>0</v>
      </c>
      <c r="AC4" s="198">
        <v>14.1</v>
      </c>
      <c r="AD4" s="198">
        <v>0</v>
      </c>
      <c r="AE4" s="198">
        <v>0</v>
      </c>
      <c r="AF4" s="198">
        <v>0</v>
      </c>
      <c r="AG4" s="198">
        <v>4.1900000000000004</v>
      </c>
      <c r="AH4" s="198">
        <v>0</v>
      </c>
      <c r="AI4" s="198">
        <v>29.57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11.39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23.11</v>
      </c>
      <c r="J5" s="198">
        <v>0</v>
      </c>
      <c r="K5" s="198">
        <v>80.8</v>
      </c>
      <c r="L5" s="198">
        <v>54.62</v>
      </c>
      <c r="M5" s="198">
        <v>0</v>
      </c>
      <c r="N5" s="198">
        <v>1.31</v>
      </c>
      <c r="O5" s="198">
        <v>2.19</v>
      </c>
      <c r="P5" s="198">
        <v>2.2400000000000002</v>
      </c>
      <c r="Q5" s="198">
        <v>3.79</v>
      </c>
      <c r="R5" s="198">
        <v>5.5</v>
      </c>
      <c r="S5" s="198">
        <v>3.24</v>
      </c>
      <c r="T5" s="198">
        <v>0</v>
      </c>
      <c r="U5" s="198">
        <v>14.36</v>
      </c>
      <c r="V5" s="198">
        <v>0</v>
      </c>
      <c r="W5" s="198">
        <v>0</v>
      </c>
      <c r="X5" s="198">
        <v>0.91</v>
      </c>
      <c r="Y5" s="198">
        <v>56.48</v>
      </c>
      <c r="Z5" s="198">
        <v>35.25</v>
      </c>
      <c r="AA5" s="198">
        <v>13.34</v>
      </c>
      <c r="AB5" s="198">
        <v>0</v>
      </c>
      <c r="AC5" s="198">
        <v>14.1</v>
      </c>
      <c r="AD5" s="198">
        <v>0</v>
      </c>
      <c r="AE5" s="198">
        <v>0</v>
      </c>
      <c r="AF5" s="198">
        <v>0</v>
      </c>
      <c r="AG5" s="198">
        <v>4.1900000000000004</v>
      </c>
      <c r="AH5" s="198">
        <v>0</v>
      </c>
      <c r="AI5" s="198">
        <v>29.57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11.39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23.11</v>
      </c>
      <c r="J6" s="198">
        <v>0</v>
      </c>
      <c r="K6" s="198">
        <v>80.8</v>
      </c>
      <c r="L6" s="198">
        <v>54.62</v>
      </c>
      <c r="M6" s="198">
        <v>0</v>
      </c>
      <c r="N6" s="198">
        <v>1.31</v>
      </c>
      <c r="O6" s="198">
        <v>2.19</v>
      </c>
      <c r="P6" s="198">
        <v>2.2400000000000002</v>
      </c>
      <c r="Q6" s="198">
        <v>3.79</v>
      </c>
      <c r="R6" s="198">
        <v>5.5</v>
      </c>
      <c r="S6" s="198">
        <v>3.24</v>
      </c>
      <c r="T6" s="198">
        <v>0</v>
      </c>
      <c r="U6" s="198">
        <v>14.36</v>
      </c>
      <c r="V6" s="198">
        <v>0</v>
      </c>
      <c r="W6" s="198">
        <v>0</v>
      </c>
      <c r="X6" s="198">
        <v>0.91</v>
      </c>
      <c r="Y6" s="198">
        <v>56.48</v>
      </c>
      <c r="Z6" s="198">
        <v>35.25</v>
      </c>
      <c r="AA6" s="198">
        <v>13.34</v>
      </c>
      <c r="AB6" s="198">
        <v>0</v>
      </c>
      <c r="AC6" s="198">
        <v>14.1</v>
      </c>
      <c r="AD6" s="198">
        <v>0</v>
      </c>
      <c r="AE6" s="198">
        <v>0</v>
      </c>
      <c r="AF6" s="198">
        <v>0</v>
      </c>
      <c r="AG6" s="198">
        <v>3.71</v>
      </c>
      <c r="AH6" s="198">
        <v>0</v>
      </c>
      <c r="AI6" s="198">
        <v>30.05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11.39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23.11</v>
      </c>
      <c r="J7" s="198">
        <v>0</v>
      </c>
      <c r="K7" s="198">
        <v>80.8</v>
      </c>
      <c r="L7" s="198">
        <v>54.62</v>
      </c>
      <c r="M7" s="198">
        <v>0</v>
      </c>
      <c r="N7" s="198">
        <v>1.31</v>
      </c>
      <c r="O7" s="198">
        <v>2.19</v>
      </c>
      <c r="P7" s="198">
        <v>2.2400000000000002</v>
      </c>
      <c r="Q7" s="198">
        <v>3.79</v>
      </c>
      <c r="R7" s="198">
        <v>5.42</v>
      </c>
      <c r="S7" s="198">
        <v>3.24</v>
      </c>
      <c r="T7" s="198">
        <v>0</v>
      </c>
      <c r="U7" s="198">
        <v>14.36</v>
      </c>
      <c r="V7" s="198">
        <v>0</v>
      </c>
      <c r="W7" s="198">
        <v>0</v>
      </c>
      <c r="X7" s="198">
        <v>0.77</v>
      </c>
      <c r="Y7" s="198">
        <v>56.48</v>
      </c>
      <c r="Z7" s="198">
        <v>35.25</v>
      </c>
      <c r="AA7" s="198">
        <v>13.34</v>
      </c>
      <c r="AB7" s="198">
        <v>0</v>
      </c>
      <c r="AC7" s="198">
        <v>14.1</v>
      </c>
      <c r="AD7" s="198">
        <v>0</v>
      </c>
      <c r="AE7" s="198">
        <v>0</v>
      </c>
      <c r="AF7" s="198">
        <v>0</v>
      </c>
      <c r="AG7" s="198">
        <v>3.71</v>
      </c>
      <c r="AH7" s="198">
        <v>0</v>
      </c>
      <c r="AI7" s="198">
        <v>30.05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11.39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23.11</v>
      </c>
      <c r="J8" s="198">
        <v>0</v>
      </c>
      <c r="K8" s="198">
        <v>80.8</v>
      </c>
      <c r="L8" s="198">
        <v>54.62</v>
      </c>
      <c r="M8" s="198">
        <v>0</v>
      </c>
      <c r="N8" s="198">
        <v>1.31</v>
      </c>
      <c r="O8" s="198">
        <v>2.19</v>
      </c>
      <c r="P8" s="198">
        <v>2.2400000000000002</v>
      </c>
      <c r="Q8" s="198">
        <v>3.79</v>
      </c>
      <c r="R8" s="198">
        <v>5.42</v>
      </c>
      <c r="S8" s="198">
        <v>3.24</v>
      </c>
      <c r="T8" s="198">
        <v>0</v>
      </c>
      <c r="U8" s="198">
        <v>14.36</v>
      </c>
      <c r="V8" s="198">
        <v>0</v>
      </c>
      <c r="W8" s="198">
        <v>0</v>
      </c>
      <c r="X8" s="198">
        <v>0.77</v>
      </c>
      <c r="Y8" s="198">
        <v>56.48</v>
      </c>
      <c r="Z8" s="198">
        <v>35.25</v>
      </c>
      <c r="AA8" s="198">
        <v>13.34</v>
      </c>
      <c r="AB8" s="198">
        <v>0</v>
      </c>
      <c r="AC8" s="198">
        <v>14.1</v>
      </c>
      <c r="AD8" s="198">
        <v>0</v>
      </c>
      <c r="AE8" s="198">
        <v>0</v>
      </c>
      <c r="AF8" s="198">
        <v>0</v>
      </c>
      <c r="AG8" s="198">
        <v>3.71</v>
      </c>
      <c r="AH8" s="198">
        <v>0</v>
      </c>
      <c r="AI8" s="198">
        <v>30.05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11.39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23.11</v>
      </c>
      <c r="J9" s="198">
        <v>0</v>
      </c>
      <c r="K9" s="198">
        <v>80.8</v>
      </c>
      <c r="L9" s="198">
        <v>54.62</v>
      </c>
      <c r="M9" s="198">
        <v>0</v>
      </c>
      <c r="N9" s="198">
        <v>1.31</v>
      </c>
      <c r="O9" s="198">
        <v>2.1800000000000002</v>
      </c>
      <c r="P9" s="198">
        <v>2.2400000000000002</v>
      </c>
      <c r="Q9" s="198">
        <v>3.79</v>
      </c>
      <c r="R9" s="198">
        <v>5.42</v>
      </c>
      <c r="S9" s="198">
        <v>3.24</v>
      </c>
      <c r="T9" s="198">
        <v>0</v>
      </c>
      <c r="U9" s="198">
        <v>14.36</v>
      </c>
      <c r="V9" s="198">
        <v>0</v>
      </c>
      <c r="W9" s="198">
        <v>0</v>
      </c>
      <c r="X9" s="198">
        <v>20.69</v>
      </c>
      <c r="Y9" s="198">
        <v>56.48</v>
      </c>
      <c r="Z9" s="198">
        <v>35.25</v>
      </c>
      <c r="AA9" s="198">
        <v>13.34</v>
      </c>
      <c r="AB9" s="198">
        <v>0</v>
      </c>
      <c r="AC9" s="198">
        <v>14.1</v>
      </c>
      <c r="AD9" s="198">
        <v>0</v>
      </c>
      <c r="AE9" s="198">
        <v>0</v>
      </c>
      <c r="AF9" s="198">
        <v>0</v>
      </c>
      <c r="AG9" s="198">
        <v>4.03</v>
      </c>
      <c r="AH9" s="198">
        <v>0</v>
      </c>
      <c r="AI9" s="198">
        <v>30.05</v>
      </c>
      <c r="AJ9" s="198">
        <v>0</v>
      </c>
      <c r="AK9" s="198">
        <v>9.92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11.39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23.11</v>
      </c>
      <c r="J10" s="198">
        <v>0</v>
      </c>
      <c r="K10" s="198">
        <v>80.8</v>
      </c>
      <c r="L10" s="198">
        <v>54.62</v>
      </c>
      <c r="M10" s="198">
        <v>0</v>
      </c>
      <c r="N10" s="198">
        <v>1.31</v>
      </c>
      <c r="O10" s="198">
        <v>2.19</v>
      </c>
      <c r="P10" s="198">
        <v>2.2400000000000002</v>
      </c>
      <c r="Q10" s="198">
        <v>3.79</v>
      </c>
      <c r="R10" s="198">
        <v>5.42</v>
      </c>
      <c r="S10" s="198">
        <v>3.24</v>
      </c>
      <c r="T10" s="198">
        <v>0</v>
      </c>
      <c r="U10" s="198">
        <v>14.36</v>
      </c>
      <c r="V10" s="198">
        <v>0</v>
      </c>
      <c r="W10" s="198">
        <v>0</v>
      </c>
      <c r="X10" s="198">
        <v>19.690000000000001</v>
      </c>
      <c r="Y10" s="198">
        <v>56.48</v>
      </c>
      <c r="Z10" s="198">
        <v>35.25</v>
      </c>
      <c r="AA10" s="198">
        <v>13.34</v>
      </c>
      <c r="AB10" s="198">
        <v>0</v>
      </c>
      <c r="AC10" s="198">
        <v>14.1</v>
      </c>
      <c r="AD10" s="198">
        <v>0</v>
      </c>
      <c r="AE10" s="198">
        <v>0</v>
      </c>
      <c r="AF10" s="198">
        <v>0</v>
      </c>
      <c r="AG10" s="198">
        <v>3.07</v>
      </c>
      <c r="AH10" s="198">
        <v>0</v>
      </c>
      <c r="AI10" s="198">
        <v>30.05</v>
      </c>
      <c r="AJ10" s="198">
        <v>0</v>
      </c>
      <c r="AK10" s="198">
        <v>9.92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11.39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23.11</v>
      </c>
      <c r="J11" s="198">
        <v>0</v>
      </c>
      <c r="K11" s="198">
        <v>80.8</v>
      </c>
      <c r="L11" s="198">
        <v>54.62</v>
      </c>
      <c r="M11" s="198">
        <v>0</v>
      </c>
      <c r="N11" s="198">
        <v>1.31</v>
      </c>
      <c r="O11" s="198">
        <v>2.19</v>
      </c>
      <c r="P11" s="198">
        <v>2.2400000000000002</v>
      </c>
      <c r="Q11" s="198">
        <v>3.79</v>
      </c>
      <c r="R11" s="198">
        <v>5.42</v>
      </c>
      <c r="S11" s="198">
        <v>3.24</v>
      </c>
      <c r="T11" s="198">
        <v>0</v>
      </c>
      <c r="U11" s="198">
        <v>14.36</v>
      </c>
      <c r="V11" s="198">
        <v>0</v>
      </c>
      <c r="W11" s="198">
        <v>0</v>
      </c>
      <c r="X11" s="198">
        <v>19.100000000000001</v>
      </c>
      <c r="Y11" s="198">
        <v>56.48</v>
      </c>
      <c r="Z11" s="198">
        <v>35.25</v>
      </c>
      <c r="AA11" s="198">
        <v>13.34</v>
      </c>
      <c r="AB11" s="198">
        <v>0</v>
      </c>
      <c r="AC11" s="198">
        <v>14.1</v>
      </c>
      <c r="AD11" s="198">
        <v>0</v>
      </c>
      <c r="AE11" s="198">
        <v>0</v>
      </c>
      <c r="AF11" s="198">
        <v>0</v>
      </c>
      <c r="AG11" s="198">
        <v>3.71</v>
      </c>
      <c r="AH11" s="198">
        <v>0</v>
      </c>
      <c r="AI11" s="198">
        <v>30.05</v>
      </c>
      <c r="AJ11" s="198">
        <v>0</v>
      </c>
      <c r="AK11" s="198">
        <v>9.92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11.39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23.11</v>
      </c>
      <c r="J12" s="198">
        <v>0</v>
      </c>
      <c r="K12" s="198">
        <v>80.8</v>
      </c>
      <c r="L12" s="198">
        <v>54.62</v>
      </c>
      <c r="M12" s="198">
        <v>0</v>
      </c>
      <c r="N12" s="198">
        <v>1.31</v>
      </c>
      <c r="O12" s="198">
        <v>2.1800000000000002</v>
      </c>
      <c r="P12" s="198">
        <v>2.2400000000000002</v>
      </c>
      <c r="Q12" s="198">
        <v>3.79</v>
      </c>
      <c r="R12" s="198">
        <v>5.42</v>
      </c>
      <c r="S12" s="198">
        <v>3.24</v>
      </c>
      <c r="T12" s="198">
        <v>0</v>
      </c>
      <c r="U12" s="198">
        <v>14.36</v>
      </c>
      <c r="V12" s="198">
        <v>0</v>
      </c>
      <c r="W12" s="198">
        <v>0</v>
      </c>
      <c r="X12" s="198">
        <v>19.100000000000001</v>
      </c>
      <c r="Y12" s="198">
        <v>56.48</v>
      </c>
      <c r="Z12" s="198">
        <v>35.25</v>
      </c>
      <c r="AA12" s="198">
        <v>13.34</v>
      </c>
      <c r="AB12" s="198">
        <v>0</v>
      </c>
      <c r="AC12" s="198">
        <v>14.1</v>
      </c>
      <c r="AD12" s="198">
        <v>0</v>
      </c>
      <c r="AE12" s="198">
        <v>0</v>
      </c>
      <c r="AF12" s="198">
        <v>0</v>
      </c>
      <c r="AG12" s="198">
        <v>3.71</v>
      </c>
      <c r="AH12" s="198">
        <v>0</v>
      </c>
      <c r="AI12" s="198">
        <v>30.05</v>
      </c>
      <c r="AJ12" s="198">
        <v>0</v>
      </c>
      <c r="AK12" s="198">
        <v>9.92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11.39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23.11</v>
      </c>
      <c r="J13" s="198">
        <v>0</v>
      </c>
      <c r="K13" s="198">
        <v>80.8</v>
      </c>
      <c r="L13" s="198">
        <v>54.62</v>
      </c>
      <c r="M13" s="198">
        <v>0</v>
      </c>
      <c r="N13" s="198">
        <v>1.31</v>
      </c>
      <c r="O13" s="198">
        <v>7.0000000000000007E-2</v>
      </c>
      <c r="P13" s="198">
        <v>2.2400000000000002</v>
      </c>
      <c r="Q13" s="198">
        <v>3.79</v>
      </c>
      <c r="R13" s="198">
        <v>5.42</v>
      </c>
      <c r="S13" s="198">
        <v>3.24</v>
      </c>
      <c r="T13" s="198">
        <v>0</v>
      </c>
      <c r="U13" s="198">
        <v>14.36</v>
      </c>
      <c r="V13" s="198">
        <v>0</v>
      </c>
      <c r="W13" s="198">
        <v>0</v>
      </c>
      <c r="X13" s="198">
        <v>19.100000000000001</v>
      </c>
      <c r="Y13" s="198">
        <v>56.48</v>
      </c>
      <c r="Z13" s="198">
        <v>35.25</v>
      </c>
      <c r="AA13" s="198">
        <v>13.34</v>
      </c>
      <c r="AB13" s="198">
        <v>0</v>
      </c>
      <c r="AC13" s="198">
        <v>14.1</v>
      </c>
      <c r="AD13" s="198">
        <v>0</v>
      </c>
      <c r="AE13" s="198">
        <v>0</v>
      </c>
      <c r="AF13" s="198">
        <v>0</v>
      </c>
      <c r="AG13" s="198">
        <v>3.71</v>
      </c>
      <c r="AH13" s="198">
        <v>0</v>
      </c>
      <c r="AI13" s="198">
        <v>30.05</v>
      </c>
      <c r="AJ13" s="198">
        <v>0</v>
      </c>
      <c r="AK13" s="198">
        <v>9.92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11.34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23.11</v>
      </c>
      <c r="J14" s="198">
        <v>0</v>
      </c>
      <c r="K14" s="198">
        <v>80.8</v>
      </c>
      <c r="L14" s="198">
        <v>54.62</v>
      </c>
      <c r="M14" s="198">
        <v>0</v>
      </c>
      <c r="N14" s="198">
        <v>1.31</v>
      </c>
      <c r="O14" s="198">
        <v>0</v>
      </c>
      <c r="P14" s="198">
        <v>2.2400000000000002</v>
      </c>
      <c r="Q14" s="198">
        <v>3.79</v>
      </c>
      <c r="R14" s="198">
        <v>5.42</v>
      </c>
      <c r="S14" s="198">
        <v>3.24</v>
      </c>
      <c r="T14" s="198">
        <v>0</v>
      </c>
      <c r="U14" s="198">
        <v>14.36</v>
      </c>
      <c r="V14" s="198">
        <v>0</v>
      </c>
      <c r="W14" s="198">
        <v>0</v>
      </c>
      <c r="X14" s="198">
        <v>0.31</v>
      </c>
      <c r="Y14" s="198">
        <v>56.48</v>
      </c>
      <c r="Z14" s="198">
        <v>22.81</v>
      </c>
      <c r="AA14" s="198">
        <v>13.34</v>
      </c>
      <c r="AB14" s="198">
        <v>0</v>
      </c>
      <c r="AC14" s="198">
        <v>14.1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30.05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11.34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23.11</v>
      </c>
      <c r="J15" s="198">
        <v>0</v>
      </c>
      <c r="K15" s="198">
        <v>80.8</v>
      </c>
      <c r="L15" s="198">
        <v>54.62</v>
      </c>
      <c r="M15" s="198">
        <v>0</v>
      </c>
      <c r="N15" s="198">
        <v>1.31</v>
      </c>
      <c r="O15" s="198">
        <v>2.19</v>
      </c>
      <c r="P15" s="198">
        <v>2.2400000000000002</v>
      </c>
      <c r="Q15" s="198">
        <v>3.79</v>
      </c>
      <c r="R15" s="198">
        <v>5.42</v>
      </c>
      <c r="S15" s="198">
        <v>3.24</v>
      </c>
      <c r="T15" s="198">
        <v>0</v>
      </c>
      <c r="U15" s="198">
        <v>14.36</v>
      </c>
      <c r="V15" s="198">
        <v>0</v>
      </c>
      <c r="W15" s="198">
        <v>0</v>
      </c>
      <c r="X15" s="198">
        <v>15.47</v>
      </c>
      <c r="Y15" s="198">
        <v>56.48</v>
      </c>
      <c r="Z15" s="198">
        <v>35.25</v>
      </c>
      <c r="AA15" s="198">
        <v>13.34</v>
      </c>
      <c r="AB15" s="198">
        <v>0</v>
      </c>
      <c r="AC15" s="198">
        <v>14.1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30.05</v>
      </c>
      <c r="AJ15" s="198">
        <v>0</v>
      </c>
      <c r="AK15" s="198">
        <v>9.33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11.34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23.11</v>
      </c>
      <c r="J16" s="198">
        <v>0</v>
      </c>
      <c r="K16" s="198">
        <v>80.8</v>
      </c>
      <c r="L16" s="198">
        <v>54.62</v>
      </c>
      <c r="M16" s="198">
        <v>0</v>
      </c>
      <c r="N16" s="198">
        <v>1.31</v>
      </c>
      <c r="O16" s="198">
        <v>2.1800000000000002</v>
      </c>
      <c r="P16" s="198">
        <v>2.2400000000000002</v>
      </c>
      <c r="Q16" s="198">
        <v>3.79</v>
      </c>
      <c r="R16" s="198">
        <v>5.42</v>
      </c>
      <c r="S16" s="198">
        <v>3.24</v>
      </c>
      <c r="T16" s="198">
        <v>0</v>
      </c>
      <c r="U16" s="198">
        <v>14.36</v>
      </c>
      <c r="V16" s="198">
        <v>0</v>
      </c>
      <c r="W16" s="198">
        <v>0</v>
      </c>
      <c r="X16" s="198">
        <v>15.47</v>
      </c>
      <c r="Y16" s="198">
        <v>56.48</v>
      </c>
      <c r="Z16" s="198">
        <v>35.25</v>
      </c>
      <c r="AA16" s="198">
        <v>13.34</v>
      </c>
      <c r="AB16" s="198">
        <v>0</v>
      </c>
      <c r="AC16" s="198">
        <v>14.1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30.05</v>
      </c>
      <c r="AJ16" s="198">
        <v>0</v>
      </c>
      <c r="AK16" s="198">
        <v>9.33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11.34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23.11</v>
      </c>
      <c r="J17" s="198">
        <v>0</v>
      </c>
      <c r="K17" s="198">
        <v>85.15</v>
      </c>
      <c r="L17" s="198">
        <v>54.62</v>
      </c>
      <c r="M17" s="198">
        <v>0</v>
      </c>
      <c r="N17" s="198">
        <v>1.31</v>
      </c>
      <c r="O17" s="198">
        <v>2.1800000000000002</v>
      </c>
      <c r="P17" s="198">
        <v>2.2400000000000002</v>
      </c>
      <c r="Q17" s="198">
        <v>3.79</v>
      </c>
      <c r="R17" s="198">
        <v>5.42</v>
      </c>
      <c r="S17" s="198">
        <v>3.24</v>
      </c>
      <c r="T17" s="198">
        <v>0</v>
      </c>
      <c r="U17" s="198">
        <v>14.36</v>
      </c>
      <c r="V17" s="198">
        <v>0</v>
      </c>
      <c r="W17" s="198">
        <v>0</v>
      </c>
      <c r="X17" s="198">
        <v>15.47</v>
      </c>
      <c r="Y17" s="198">
        <v>56.48</v>
      </c>
      <c r="Z17" s="198">
        <v>35.25</v>
      </c>
      <c r="AA17" s="198">
        <v>13.34</v>
      </c>
      <c r="AB17" s="198">
        <v>0</v>
      </c>
      <c r="AC17" s="198">
        <v>14.1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30.05</v>
      </c>
      <c r="AJ17" s="198">
        <v>0</v>
      </c>
      <c r="AK17" s="198">
        <v>9.33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11.34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23.11</v>
      </c>
      <c r="J18" s="198">
        <v>0</v>
      </c>
      <c r="K18" s="198">
        <v>85.15</v>
      </c>
      <c r="L18" s="198">
        <v>54.62</v>
      </c>
      <c r="M18" s="198">
        <v>0</v>
      </c>
      <c r="N18" s="198">
        <v>1.31</v>
      </c>
      <c r="O18" s="198">
        <v>2.1800000000000002</v>
      </c>
      <c r="P18" s="198">
        <v>2.2400000000000002</v>
      </c>
      <c r="Q18" s="198">
        <v>3.79</v>
      </c>
      <c r="R18" s="198">
        <v>5.42</v>
      </c>
      <c r="S18" s="198">
        <v>3.24</v>
      </c>
      <c r="T18" s="198">
        <v>0</v>
      </c>
      <c r="U18" s="198">
        <v>14.36</v>
      </c>
      <c r="V18" s="198">
        <v>0</v>
      </c>
      <c r="W18" s="198">
        <v>0</v>
      </c>
      <c r="X18" s="198">
        <v>18.95</v>
      </c>
      <c r="Y18" s="198">
        <v>56.48</v>
      </c>
      <c r="Z18" s="198">
        <v>35.25</v>
      </c>
      <c r="AA18" s="198">
        <v>13.34</v>
      </c>
      <c r="AB18" s="198">
        <v>0</v>
      </c>
      <c r="AC18" s="198">
        <v>14.1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30.05</v>
      </c>
      <c r="AJ18" s="198">
        <v>0</v>
      </c>
      <c r="AK18" s="198">
        <v>9.33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11.34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23.11</v>
      </c>
      <c r="J19" s="198">
        <v>0</v>
      </c>
      <c r="K19" s="198">
        <v>85.15</v>
      </c>
      <c r="L19" s="198">
        <v>54.62</v>
      </c>
      <c r="M19" s="198">
        <v>0</v>
      </c>
      <c r="N19" s="198">
        <v>1.31</v>
      </c>
      <c r="O19" s="198">
        <v>5.47</v>
      </c>
      <c r="P19" s="198">
        <v>2.2400000000000002</v>
      </c>
      <c r="Q19" s="198">
        <v>3.79</v>
      </c>
      <c r="R19" s="198">
        <v>5.42</v>
      </c>
      <c r="S19" s="198">
        <v>3.24</v>
      </c>
      <c r="T19" s="198">
        <v>0</v>
      </c>
      <c r="U19" s="198">
        <v>14.36</v>
      </c>
      <c r="V19" s="198">
        <v>0</v>
      </c>
      <c r="W19" s="198">
        <v>0</v>
      </c>
      <c r="X19" s="198">
        <v>20.14</v>
      </c>
      <c r="Y19" s="198">
        <v>56.48</v>
      </c>
      <c r="Z19" s="198">
        <v>35.25</v>
      </c>
      <c r="AA19" s="198">
        <v>13.34</v>
      </c>
      <c r="AB19" s="198">
        <v>0</v>
      </c>
      <c r="AC19" s="198">
        <v>14.1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30.05</v>
      </c>
      <c r="AJ19" s="198">
        <v>0</v>
      </c>
      <c r="AK19" s="198">
        <v>9.33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11.34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23.11</v>
      </c>
      <c r="J20" s="198">
        <v>0</v>
      </c>
      <c r="K20" s="198">
        <v>85.15</v>
      </c>
      <c r="L20" s="198">
        <v>54.62</v>
      </c>
      <c r="M20" s="198">
        <v>0</v>
      </c>
      <c r="N20" s="198">
        <v>1.31</v>
      </c>
      <c r="O20" s="198">
        <v>5.62</v>
      </c>
      <c r="P20" s="198">
        <v>2.2400000000000002</v>
      </c>
      <c r="Q20" s="198">
        <v>3.79</v>
      </c>
      <c r="R20" s="198">
        <v>5.42</v>
      </c>
      <c r="S20" s="198">
        <v>3.24</v>
      </c>
      <c r="T20" s="198">
        <v>0</v>
      </c>
      <c r="U20" s="198">
        <v>14.36</v>
      </c>
      <c r="V20" s="198">
        <v>0</v>
      </c>
      <c r="W20" s="198">
        <v>0</v>
      </c>
      <c r="X20" s="198">
        <v>21.21</v>
      </c>
      <c r="Y20" s="198">
        <v>56.48</v>
      </c>
      <c r="Z20" s="198">
        <v>35.25</v>
      </c>
      <c r="AA20" s="198">
        <v>13.34</v>
      </c>
      <c r="AB20" s="198">
        <v>0</v>
      </c>
      <c r="AC20" s="198">
        <v>14.1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30.05</v>
      </c>
      <c r="AJ20" s="198">
        <v>0</v>
      </c>
      <c r="AK20" s="198">
        <v>9.33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11.34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23.11</v>
      </c>
      <c r="J21" s="198">
        <v>0</v>
      </c>
      <c r="K21" s="198">
        <v>85.15</v>
      </c>
      <c r="L21" s="198">
        <v>54.62</v>
      </c>
      <c r="M21" s="198">
        <v>0</v>
      </c>
      <c r="N21" s="198">
        <v>1.31</v>
      </c>
      <c r="O21" s="198">
        <v>2.1800000000000002</v>
      </c>
      <c r="P21" s="198">
        <v>2.2400000000000002</v>
      </c>
      <c r="Q21" s="198">
        <v>3.79</v>
      </c>
      <c r="R21" s="198">
        <v>5.42</v>
      </c>
      <c r="S21" s="198">
        <v>3.24</v>
      </c>
      <c r="T21" s="198">
        <v>0</v>
      </c>
      <c r="U21" s="198">
        <v>14.36</v>
      </c>
      <c r="V21" s="198">
        <v>0</v>
      </c>
      <c r="W21" s="198">
        <v>0</v>
      </c>
      <c r="X21" s="198">
        <v>0.92</v>
      </c>
      <c r="Y21" s="198">
        <v>56.48</v>
      </c>
      <c r="Z21" s="198">
        <v>35.25</v>
      </c>
      <c r="AA21" s="198">
        <v>13.34</v>
      </c>
      <c r="AB21" s="198">
        <v>0</v>
      </c>
      <c r="AC21" s="198">
        <v>14.1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30.05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11.34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23.11</v>
      </c>
      <c r="J22" s="198">
        <v>0</v>
      </c>
      <c r="K22" s="198">
        <v>85.15</v>
      </c>
      <c r="L22" s="198">
        <v>54.62</v>
      </c>
      <c r="M22" s="198">
        <v>0</v>
      </c>
      <c r="N22" s="198">
        <v>1.31</v>
      </c>
      <c r="O22" s="198">
        <v>2.19</v>
      </c>
      <c r="P22" s="198">
        <v>2.2400000000000002</v>
      </c>
      <c r="Q22" s="198">
        <v>3.79</v>
      </c>
      <c r="R22" s="198">
        <v>5.42</v>
      </c>
      <c r="S22" s="198">
        <v>3.24</v>
      </c>
      <c r="T22" s="198">
        <v>0</v>
      </c>
      <c r="U22" s="198">
        <v>14.36</v>
      </c>
      <c r="V22" s="198">
        <v>0</v>
      </c>
      <c r="W22" s="198">
        <v>0</v>
      </c>
      <c r="X22" s="198">
        <v>22.47</v>
      </c>
      <c r="Y22" s="198">
        <v>56.48</v>
      </c>
      <c r="Z22" s="198">
        <v>35.25</v>
      </c>
      <c r="AA22" s="198">
        <v>13.34</v>
      </c>
      <c r="AB22" s="198">
        <v>0</v>
      </c>
      <c r="AC22" s="198">
        <v>14.1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30.05</v>
      </c>
      <c r="AJ22" s="198">
        <v>0</v>
      </c>
      <c r="AK22" s="198">
        <v>9.73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11.34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23.11</v>
      </c>
      <c r="J23" s="198">
        <v>0</v>
      </c>
      <c r="K23" s="198">
        <v>85.21</v>
      </c>
      <c r="L23" s="198">
        <v>54.62</v>
      </c>
      <c r="M23" s="198">
        <v>0</v>
      </c>
      <c r="N23" s="198">
        <v>1.31</v>
      </c>
      <c r="O23" s="198">
        <v>2.1800000000000002</v>
      </c>
      <c r="P23" s="198">
        <v>2.2400000000000002</v>
      </c>
      <c r="Q23" s="198">
        <v>3.79</v>
      </c>
      <c r="R23" s="198">
        <v>6.34</v>
      </c>
      <c r="S23" s="198">
        <v>3.24</v>
      </c>
      <c r="T23" s="198">
        <v>0</v>
      </c>
      <c r="U23" s="198">
        <v>14.36</v>
      </c>
      <c r="V23" s="198">
        <v>0</v>
      </c>
      <c r="W23" s="198">
        <v>0</v>
      </c>
      <c r="X23" s="198">
        <v>1.63</v>
      </c>
      <c r="Y23" s="198">
        <v>56.48</v>
      </c>
      <c r="Z23" s="198">
        <v>2.98</v>
      </c>
      <c r="AA23" s="198">
        <v>13.34</v>
      </c>
      <c r="AB23" s="198">
        <v>0</v>
      </c>
      <c r="AC23" s="198">
        <v>14.1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30.05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11.34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23.11</v>
      </c>
      <c r="J24" s="198">
        <v>0</v>
      </c>
      <c r="K24" s="198">
        <v>85.21</v>
      </c>
      <c r="L24" s="198">
        <v>54.62</v>
      </c>
      <c r="M24" s="198">
        <v>0</v>
      </c>
      <c r="N24" s="198">
        <v>1.31</v>
      </c>
      <c r="O24" s="198">
        <v>2.1800000000000002</v>
      </c>
      <c r="P24" s="198">
        <v>2.2400000000000002</v>
      </c>
      <c r="Q24" s="198">
        <v>3.79</v>
      </c>
      <c r="R24" s="198">
        <v>6.34</v>
      </c>
      <c r="S24" s="198">
        <v>3.24</v>
      </c>
      <c r="T24" s="198">
        <v>0</v>
      </c>
      <c r="U24" s="198">
        <v>14.36</v>
      </c>
      <c r="V24" s="198">
        <v>0</v>
      </c>
      <c r="W24" s="198">
        <v>0</v>
      </c>
      <c r="X24" s="198">
        <v>1.63</v>
      </c>
      <c r="Y24" s="198">
        <v>56.48</v>
      </c>
      <c r="Z24" s="198">
        <v>2.98</v>
      </c>
      <c r="AA24" s="198">
        <v>13.34</v>
      </c>
      <c r="AB24" s="198">
        <v>0</v>
      </c>
      <c r="AC24" s="198">
        <v>14.1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30.05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11.34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23.11</v>
      </c>
      <c r="J25" s="198">
        <v>0</v>
      </c>
      <c r="K25" s="198">
        <v>85.26</v>
      </c>
      <c r="L25" s="198">
        <v>54.62</v>
      </c>
      <c r="M25" s="198">
        <v>0</v>
      </c>
      <c r="N25" s="198">
        <v>1.31</v>
      </c>
      <c r="O25" s="198">
        <v>2.19</v>
      </c>
      <c r="P25" s="198">
        <v>2.2400000000000002</v>
      </c>
      <c r="Q25" s="198">
        <v>3.79</v>
      </c>
      <c r="R25" s="198">
        <v>6.34</v>
      </c>
      <c r="S25" s="198">
        <v>3.24</v>
      </c>
      <c r="T25" s="198">
        <v>0</v>
      </c>
      <c r="U25" s="198">
        <v>14.36</v>
      </c>
      <c r="V25" s="198">
        <v>0</v>
      </c>
      <c r="W25" s="198">
        <v>0</v>
      </c>
      <c r="X25" s="198">
        <v>1.62</v>
      </c>
      <c r="Y25" s="198">
        <v>56.48</v>
      </c>
      <c r="Z25" s="198">
        <v>2.98</v>
      </c>
      <c r="AA25" s="198">
        <v>13.34</v>
      </c>
      <c r="AB25" s="198">
        <v>0</v>
      </c>
      <c r="AC25" s="198">
        <v>14.1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30.05</v>
      </c>
      <c r="AJ25" s="198">
        <v>0</v>
      </c>
      <c r="AK25" s="198">
        <v>0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11.34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23.11</v>
      </c>
      <c r="J26" s="198">
        <v>0</v>
      </c>
      <c r="K26" s="198">
        <v>85.26</v>
      </c>
      <c r="L26" s="198">
        <v>54.62</v>
      </c>
      <c r="M26" s="198">
        <v>0</v>
      </c>
      <c r="N26" s="198">
        <v>1.31</v>
      </c>
      <c r="O26" s="198">
        <v>2.19</v>
      </c>
      <c r="P26" s="198">
        <v>2.2400000000000002</v>
      </c>
      <c r="Q26" s="198">
        <v>3.79</v>
      </c>
      <c r="R26" s="198">
        <v>6.34</v>
      </c>
      <c r="S26" s="198">
        <v>3.24</v>
      </c>
      <c r="T26" s="198">
        <v>0</v>
      </c>
      <c r="U26" s="198">
        <v>14.36</v>
      </c>
      <c r="V26" s="198">
        <v>0</v>
      </c>
      <c r="W26" s="198">
        <v>0</v>
      </c>
      <c r="X26" s="198">
        <v>1.62</v>
      </c>
      <c r="Y26" s="198">
        <v>56.48</v>
      </c>
      <c r="Z26" s="198">
        <v>2.98</v>
      </c>
      <c r="AA26" s="198">
        <v>13.34</v>
      </c>
      <c r="AB26" s="198">
        <v>0</v>
      </c>
      <c r="AC26" s="198">
        <v>14.1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30.05</v>
      </c>
      <c r="AJ26" s="198">
        <v>0</v>
      </c>
      <c r="AK26" s="198">
        <v>0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11.34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23.11</v>
      </c>
      <c r="J27" s="198">
        <v>0</v>
      </c>
      <c r="K27" s="198">
        <v>88.64</v>
      </c>
      <c r="L27" s="198">
        <v>54.62</v>
      </c>
      <c r="M27" s="198">
        <v>0</v>
      </c>
      <c r="N27" s="198">
        <v>1.31</v>
      </c>
      <c r="O27" s="198">
        <v>2.19</v>
      </c>
      <c r="P27" s="198">
        <v>2.2400000000000002</v>
      </c>
      <c r="Q27" s="198">
        <v>3.79</v>
      </c>
      <c r="R27" s="198">
        <v>6.94</v>
      </c>
      <c r="S27" s="198">
        <v>3.39</v>
      </c>
      <c r="T27" s="198">
        <v>0</v>
      </c>
      <c r="U27" s="198">
        <v>14.36</v>
      </c>
      <c r="V27" s="198">
        <v>0</v>
      </c>
      <c r="W27" s="198">
        <v>0</v>
      </c>
      <c r="X27" s="198">
        <v>1.63</v>
      </c>
      <c r="Y27" s="198">
        <v>56.48</v>
      </c>
      <c r="Z27" s="198">
        <v>2.98</v>
      </c>
      <c r="AA27" s="198">
        <v>13.34</v>
      </c>
      <c r="AB27" s="198">
        <v>0</v>
      </c>
      <c r="AC27" s="198">
        <v>14.1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30.05</v>
      </c>
      <c r="AJ27" s="198">
        <v>0</v>
      </c>
      <c r="AK27" s="198">
        <v>0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11.34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23.11</v>
      </c>
      <c r="J28" s="198">
        <v>0</v>
      </c>
      <c r="K28" s="198">
        <v>88.64</v>
      </c>
      <c r="L28" s="198">
        <v>54.62</v>
      </c>
      <c r="M28" s="198">
        <v>0</v>
      </c>
      <c r="N28" s="198">
        <v>1.31</v>
      </c>
      <c r="O28" s="198">
        <v>2.19</v>
      </c>
      <c r="P28" s="198">
        <v>2.2400000000000002</v>
      </c>
      <c r="Q28" s="198">
        <v>3.79</v>
      </c>
      <c r="R28" s="198">
        <v>6.94</v>
      </c>
      <c r="S28" s="198">
        <v>3.39</v>
      </c>
      <c r="T28" s="198">
        <v>0</v>
      </c>
      <c r="U28" s="198">
        <v>14.36</v>
      </c>
      <c r="V28" s="198">
        <v>0</v>
      </c>
      <c r="W28" s="198">
        <v>0</v>
      </c>
      <c r="X28" s="198">
        <v>1.63</v>
      </c>
      <c r="Y28" s="198">
        <v>56.48</v>
      </c>
      <c r="Z28" s="198">
        <v>2.98</v>
      </c>
      <c r="AA28" s="198">
        <v>13.34</v>
      </c>
      <c r="AB28" s="198">
        <v>0</v>
      </c>
      <c r="AC28" s="198">
        <v>14.1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30.05</v>
      </c>
      <c r="AJ28" s="198">
        <v>0</v>
      </c>
      <c r="AK28" s="198">
        <v>0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11.34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23.11</v>
      </c>
      <c r="J29" s="198">
        <v>0</v>
      </c>
      <c r="K29" s="198">
        <v>7.16</v>
      </c>
      <c r="L29" s="198">
        <v>54.62</v>
      </c>
      <c r="M29" s="198">
        <v>0</v>
      </c>
      <c r="N29" s="198">
        <v>1.31</v>
      </c>
      <c r="O29" s="198">
        <v>2.19</v>
      </c>
      <c r="P29" s="198">
        <v>2.2400000000000002</v>
      </c>
      <c r="Q29" s="198">
        <v>0.24</v>
      </c>
      <c r="R29" s="198">
        <v>0.48</v>
      </c>
      <c r="S29" s="198">
        <v>0.28999999999999998</v>
      </c>
      <c r="T29" s="198">
        <v>0</v>
      </c>
      <c r="U29" s="198">
        <v>14.36</v>
      </c>
      <c r="V29" s="198">
        <v>0</v>
      </c>
      <c r="W29" s="198">
        <v>0</v>
      </c>
      <c r="X29" s="198">
        <v>1.63</v>
      </c>
      <c r="Y29" s="198">
        <v>56.48</v>
      </c>
      <c r="Z29" s="198">
        <v>2.98</v>
      </c>
      <c r="AA29" s="198">
        <v>0.99</v>
      </c>
      <c r="AB29" s="198">
        <v>0</v>
      </c>
      <c r="AC29" s="198">
        <v>14.1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30.05</v>
      </c>
      <c r="AJ29" s="198">
        <v>0</v>
      </c>
      <c r="AK29" s="198">
        <v>0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11.34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23.11</v>
      </c>
      <c r="J30" s="198">
        <v>0</v>
      </c>
      <c r="K30" s="198">
        <v>7.16</v>
      </c>
      <c r="L30" s="198">
        <v>54.62</v>
      </c>
      <c r="M30" s="198">
        <v>0</v>
      </c>
      <c r="N30" s="198">
        <v>1.31</v>
      </c>
      <c r="O30" s="198">
        <v>2.19</v>
      </c>
      <c r="P30" s="198">
        <v>2.2400000000000002</v>
      </c>
      <c r="Q30" s="198">
        <v>0.24</v>
      </c>
      <c r="R30" s="198">
        <v>0.47</v>
      </c>
      <c r="S30" s="198">
        <v>0.28999999999999998</v>
      </c>
      <c r="T30" s="198">
        <v>0</v>
      </c>
      <c r="U30" s="198">
        <v>14.36</v>
      </c>
      <c r="V30" s="198">
        <v>0</v>
      </c>
      <c r="W30" s="198">
        <v>0</v>
      </c>
      <c r="X30" s="198">
        <v>1.63</v>
      </c>
      <c r="Y30" s="198">
        <v>56.48</v>
      </c>
      <c r="Z30" s="198">
        <v>2.98</v>
      </c>
      <c r="AA30" s="198">
        <v>0.99</v>
      </c>
      <c r="AB30" s="198">
        <v>0</v>
      </c>
      <c r="AC30" s="198">
        <v>14.1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30.05</v>
      </c>
      <c r="AJ30" s="198">
        <v>0</v>
      </c>
      <c r="AK30" s="198">
        <v>0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11.34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7.16</v>
      </c>
      <c r="L31" s="198">
        <v>54.62</v>
      </c>
      <c r="M31" s="198">
        <v>0</v>
      </c>
      <c r="N31" s="198">
        <v>1.31</v>
      </c>
      <c r="O31" s="198">
        <v>2.19</v>
      </c>
      <c r="P31" s="198">
        <v>2.2400000000000002</v>
      </c>
      <c r="Q31" s="198">
        <v>0.24</v>
      </c>
      <c r="R31" s="198">
        <v>0.47</v>
      </c>
      <c r="S31" s="198">
        <v>0.28999999999999998</v>
      </c>
      <c r="T31" s="198">
        <v>0</v>
      </c>
      <c r="U31" s="198">
        <v>14.36</v>
      </c>
      <c r="V31" s="198">
        <v>0</v>
      </c>
      <c r="W31" s="198">
        <v>0</v>
      </c>
      <c r="X31" s="198">
        <v>1.63</v>
      </c>
      <c r="Y31" s="198">
        <v>56.48</v>
      </c>
      <c r="Z31" s="198">
        <v>2.98</v>
      </c>
      <c r="AA31" s="198">
        <v>0.99</v>
      </c>
      <c r="AB31" s="198">
        <v>0</v>
      </c>
      <c r="AC31" s="198">
        <v>14.1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30.05</v>
      </c>
      <c r="AJ31" s="198">
        <v>0</v>
      </c>
      <c r="AK31" s="198">
        <v>0.16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11.31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7.16</v>
      </c>
      <c r="L32" s="198">
        <v>0.62</v>
      </c>
      <c r="M32" s="198">
        <v>0</v>
      </c>
      <c r="N32" s="198">
        <v>1.31</v>
      </c>
      <c r="O32" s="198">
        <v>2.19</v>
      </c>
      <c r="P32" s="198">
        <v>2.2400000000000002</v>
      </c>
      <c r="Q32" s="198">
        <v>0.24</v>
      </c>
      <c r="R32" s="198">
        <v>0.47</v>
      </c>
      <c r="S32" s="198">
        <v>0.28999999999999998</v>
      </c>
      <c r="T32" s="198">
        <v>0</v>
      </c>
      <c r="U32" s="198">
        <v>14.36</v>
      </c>
      <c r="V32" s="198">
        <v>0</v>
      </c>
      <c r="W32" s="198">
        <v>0</v>
      </c>
      <c r="X32" s="198">
        <v>1.63</v>
      </c>
      <c r="Y32" s="198">
        <v>56.48</v>
      </c>
      <c r="Z32" s="198">
        <v>2.98</v>
      </c>
      <c r="AA32" s="198">
        <v>0.99</v>
      </c>
      <c r="AB32" s="198">
        <v>0</v>
      </c>
      <c r="AC32" s="198">
        <v>14.1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30.05</v>
      </c>
      <c r="AJ32" s="198">
        <v>0</v>
      </c>
      <c r="AK32" s="198">
        <v>0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11.31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7.16</v>
      </c>
      <c r="L33" s="198">
        <v>0.62</v>
      </c>
      <c r="M33" s="198">
        <v>0</v>
      </c>
      <c r="N33" s="198">
        <v>1.31</v>
      </c>
      <c r="O33" s="198">
        <v>2.19</v>
      </c>
      <c r="P33" s="198">
        <v>2.2400000000000002</v>
      </c>
      <c r="Q33" s="198">
        <v>0.24</v>
      </c>
      <c r="R33" s="198">
        <v>0.47</v>
      </c>
      <c r="S33" s="198">
        <v>0.28999999999999998</v>
      </c>
      <c r="T33" s="198">
        <v>0</v>
      </c>
      <c r="U33" s="198">
        <v>14.36</v>
      </c>
      <c r="V33" s="198">
        <v>0</v>
      </c>
      <c r="W33" s="198">
        <v>0</v>
      </c>
      <c r="X33" s="198">
        <v>1.63</v>
      </c>
      <c r="Y33" s="198">
        <v>56.48</v>
      </c>
      <c r="Z33" s="198">
        <v>2.98</v>
      </c>
      <c r="AA33" s="198">
        <v>0.99</v>
      </c>
      <c r="AB33" s="198">
        <v>0</v>
      </c>
      <c r="AC33" s="198">
        <v>14.1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30.05</v>
      </c>
      <c r="AJ33" s="198">
        <v>0</v>
      </c>
      <c r="AK33" s="198">
        <v>0.16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11.28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7.16</v>
      </c>
      <c r="L34" s="198">
        <v>0.62</v>
      </c>
      <c r="M34" s="198">
        <v>0</v>
      </c>
      <c r="N34" s="198">
        <v>1.31</v>
      </c>
      <c r="O34" s="198">
        <v>2.19</v>
      </c>
      <c r="P34" s="198">
        <v>2.2400000000000002</v>
      </c>
      <c r="Q34" s="198">
        <v>0.24</v>
      </c>
      <c r="R34" s="198">
        <v>0.47</v>
      </c>
      <c r="S34" s="198">
        <v>0.28999999999999998</v>
      </c>
      <c r="T34" s="198">
        <v>0</v>
      </c>
      <c r="U34" s="198">
        <v>14.36</v>
      </c>
      <c r="V34" s="198">
        <v>0</v>
      </c>
      <c r="W34" s="198">
        <v>0</v>
      </c>
      <c r="X34" s="198">
        <v>1.63</v>
      </c>
      <c r="Y34" s="198">
        <v>56.48</v>
      </c>
      <c r="Z34" s="198">
        <v>2.98</v>
      </c>
      <c r="AA34" s="198">
        <v>0.99</v>
      </c>
      <c r="AB34" s="198">
        <v>0</v>
      </c>
      <c r="AC34" s="198">
        <v>14.1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30.05</v>
      </c>
      <c r="AJ34" s="198">
        <v>0</v>
      </c>
      <c r="AK34" s="198">
        <v>0.16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11.28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7.16</v>
      </c>
      <c r="L35" s="198">
        <v>0.62</v>
      </c>
      <c r="M35" s="198">
        <v>0</v>
      </c>
      <c r="N35" s="198">
        <v>1.31</v>
      </c>
      <c r="O35" s="198">
        <v>2.19</v>
      </c>
      <c r="P35" s="198">
        <v>2.2400000000000002</v>
      </c>
      <c r="Q35" s="198">
        <v>0.24</v>
      </c>
      <c r="R35" s="198">
        <v>0.47</v>
      </c>
      <c r="S35" s="198">
        <v>0.28999999999999998</v>
      </c>
      <c r="T35" s="198">
        <v>0</v>
      </c>
      <c r="U35" s="198">
        <v>14.36</v>
      </c>
      <c r="V35" s="198">
        <v>0</v>
      </c>
      <c r="W35" s="198">
        <v>0</v>
      </c>
      <c r="X35" s="198">
        <v>1.63</v>
      </c>
      <c r="Y35" s="198">
        <v>56.48</v>
      </c>
      <c r="Z35" s="198">
        <v>2.98</v>
      </c>
      <c r="AA35" s="198">
        <v>0.99</v>
      </c>
      <c r="AB35" s="198">
        <v>0</v>
      </c>
      <c r="AC35" s="198">
        <v>14.1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30.05</v>
      </c>
      <c r="AJ35" s="198">
        <v>0</v>
      </c>
      <c r="AK35" s="198">
        <v>0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11.28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7.16</v>
      </c>
      <c r="L36" s="198">
        <v>0.62</v>
      </c>
      <c r="M36" s="198">
        <v>0</v>
      </c>
      <c r="N36" s="198">
        <v>1.31</v>
      </c>
      <c r="O36" s="198">
        <v>2.19</v>
      </c>
      <c r="P36" s="198">
        <v>2.2400000000000002</v>
      </c>
      <c r="Q36" s="198">
        <v>0.24</v>
      </c>
      <c r="R36" s="198">
        <v>0.47</v>
      </c>
      <c r="S36" s="198">
        <v>0.28999999999999998</v>
      </c>
      <c r="T36" s="198">
        <v>0</v>
      </c>
      <c r="U36" s="198">
        <v>14.36</v>
      </c>
      <c r="V36" s="198">
        <v>0</v>
      </c>
      <c r="W36" s="198">
        <v>0</v>
      </c>
      <c r="X36" s="198">
        <v>1.63</v>
      </c>
      <c r="Y36" s="198">
        <v>56.48</v>
      </c>
      <c r="Z36" s="198">
        <v>2.98</v>
      </c>
      <c r="AA36" s="198">
        <v>0.99</v>
      </c>
      <c r="AB36" s="198">
        <v>0</v>
      </c>
      <c r="AC36" s="198">
        <v>14.1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30.05</v>
      </c>
      <c r="AJ36" s="198">
        <v>0</v>
      </c>
      <c r="AK36" s="198">
        <v>0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11.28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7.16</v>
      </c>
      <c r="L37" s="198">
        <v>0.62</v>
      </c>
      <c r="M37" s="198">
        <v>0</v>
      </c>
      <c r="N37" s="198">
        <v>1.31</v>
      </c>
      <c r="O37" s="198">
        <v>2.19</v>
      </c>
      <c r="P37" s="198">
        <v>2.2400000000000002</v>
      </c>
      <c r="Q37" s="198">
        <v>0.24</v>
      </c>
      <c r="R37" s="198">
        <v>0.47</v>
      </c>
      <c r="S37" s="198">
        <v>0.28999999999999998</v>
      </c>
      <c r="T37" s="198">
        <v>0</v>
      </c>
      <c r="U37" s="198">
        <v>14.36</v>
      </c>
      <c r="V37" s="198">
        <v>0</v>
      </c>
      <c r="W37" s="198">
        <v>0</v>
      </c>
      <c r="X37" s="198">
        <v>1.63</v>
      </c>
      <c r="Y37" s="198">
        <v>56.48</v>
      </c>
      <c r="Z37" s="198">
        <v>2.98</v>
      </c>
      <c r="AA37" s="198">
        <v>0.99</v>
      </c>
      <c r="AB37" s="198">
        <v>0</v>
      </c>
      <c r="AC37" s="198">
        <v>14.1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30.05</v>
      </c>
      <c r="AJ37" s="198">
        <v>0</v>
      </c>
      <c r="AK37" s="198">
        <v>0.32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11.25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7.16</v>
      </c>
      <c r="L38" s="198">
        <v>0.62</v>
      </c>
      <c r="M38" s="198">
        <v>0</v>
      </c>
      <c r="N38" s="198">
        <v>1.31</v>
      </c>
      <c r="O38" s="198">
        <v>2.19</v>
      </c>
      <c r="P38" s="198">
        <v>2.2400000000000002</v>
      </c>
      <c r="Q38" s="198">
        <v>0.24</v>
      </c>
      <c r="R38" s="198">
        <v>0.47</v>
      </c>
      <c r="S38" s="198">
        <v>0.28999999999999998</v>
      </c>
      <c r="T38" s="198">
        <v>0</v>
      </c>
      <c r="U38" s="198">
        <v>14.36</v>
      </c>
      <c r="V38" s="198">
        <v>0</v>
      </c>
      <c r="W38" s="198">
        <v>0</v>
      </c>
      <c r="X38" s="198">
        <v>1.63</v>
      </c>
      <c r="Y38" s="198">
        <v>56.48</v>
      </c>
      <c r="Z38" s="198">
        <v>2.98</v>
      </c>
      <c r="AA38" s="198">
        <v>0.99</v>
      </c>
      <c r="AB38" s="198">
        <v>0</v>
      </c>
      <c r="AC38" s="198">
        <v>14.1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30.05</v>
      </c>
      <c r="AJ38" s="198">
        <v>0</v>
      </c>
      <c r="AK38" s="198">
        <v>0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11.25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22.83</v>
      </c>
      <c r="J39" s="198">
        <v>0</v>
      </c>
      <c r="K39" s="198">
        <v>7.16</v>
      </c>
      <c r="L39" s="198">
        <v>0.62</v>
      </c>
      <c r="M39" s="198">
        <v>0</v>
      </c>
      <c r="N39" s="198">
        <v>1.31</v>
      </c>
      <c r="O39" s="198">
        <v>2.19</v>
      </c>
      <c r="P39" s="198">
        <v>2.2400000000000002</v>
      </c>
      <c r="Q39" s="198">
        <v>0.24</v>
      </c>
      <c r="R39" s="198">
        <v>0.47</v>
      </c>
      <c r="S39" s="198">
        <v>0.28999999999999998</v>
      </c>
      <c r="T39" s="198">
        <v>0</v>
      </c>
      <c r="U39" s="198">
        <v>14.36</v>
      </c>
      <c r="V39" s="198">
        <v>0</v>
      </c>
      <c r="W39" s="198">
        <v>0</v>
      </c>
      <c r="X39" s="198">
        <v>1.63</v>
      </c>
      <c r="Y39" s="198">
        <v>56.48</v>
      </c>
      <c r="Z39" s="198">
        <v>2.98</v>
      </c>
      <c r="AA39" s="198">
        <v>0.99</v>
      </c>
      <c r="AB39" s="198">
        <v>0</v>
      </c>
      <c r="AC39" s="198">
        <v>14.1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30.05</v>
      </c>
      <c r="AJ39" s="198">
        <v>0</v>
      </c>
      <c r="AK39" s="198">
        <v>0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11.25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22.83</v>
      </c>
      <c r="J40" s="198">
        <v>0</v>
      </c>
      <c r="K40" s="198">
        <v>7.16</v>
      </c>
      <c r="L40" s="198">
        <v>0.62</v>
      </c>
      <c r="M40" s="198">
        <v>0</v>
      </c>
      <c r="N40" s="198">
        <v>1.31</v>
      </c>
      <c r="O40" s="198">
        <v>2.19</v>
      </c>
      <c r="P40" s="198">
        <v>2.2400000000000002</v>
      </c>
      <c r="Q40" s="198">
        <v>0.24</v>
      </c>
      <c r="R40" s="198">
        <v>0.47</v>
      </c>
      <c r="S40" s="198">
        <v>0.28999999999999998</v>
      </c>
      <c r="T40" s="198">
        <v>0</v>
      </c>
      <c r="U40" s="198">
        <v>14.36</v>
      </c>
      <c r="V40" s="198">
        <v>0</v>
      </c>
      <c r="W40" s="198">
        <v>0</v>
      </c>
      <c r="X40" s="198">
        <v>1.63</v>
      </c>
      <c r="Y40" s="198">
        <v>56.48</v>
      </c>
      <c r="Z40" s="198">
        <v>2.98</v>
      </c>
      <c r="AA40" s="198">
        <v>0.99</v>
      </c>
      <c r="AB40" s="198">
        <v>0</v>
      </c>
      <c r="AC40" s="198">
        <v>14.1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30.05</v>
      </c>
      <c r="AJ40" s="198">
        <v>0</v>
      </c>
      <c r="AK40" s="198">
        <v>0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11.25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22.83</v>
      </c>
      <c r="J41" s="198">
        <v>0</v>
      </c>
      <c r="K41" s="198">
        <v>7.16</v>
      </c>
      <c r="L41" s="198">
        <v>0.62</v>
      </c>
      <c r="M41" s="198">
        <v>0</v>
      </c>
      <c r="N41" s="198">
        <v>1.31</v>
      </c>
      <c r="O41" s="198">
        <v>2.19</v>
      </c>
      <c r="P41" s="198">
        <v>2.2400000000000002</v>
      </c>
      <c r="Q41" s="198">
        <v>0.24</v>
      </c>
      <c r="R41" s="198">
        <v>0.47</v>
      </c>
      <c r="S41" s="198">
        <v>0.28999999999999998</v>
      </c>
      <c r="T41" s="198">
        <v>0</v>
      </c>
      <c r="U41" s="198">
        <v>14.36</v>
      </c>
      <c r="V41" s="198">
        <v>0</v>
      </c>
      <c r="W41" s="198">
        <v>0</v>
      </c>
      <c r="X41" s="198">
        <v>1.63</v>
      </c>
      <c r="Y41" s="198">
        <v>56.48</v>
      </c>
      <c r="Z41" s="198">
        <v>2.98</v>
      </c>
      <c r="AA41" s="198">
        <v>0.99</v>
      </c>
      <c r="AB41" s="198">
        <v>0</v>
      </c>
      <c r="AC41" s="198">
        <v>14.1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30.05</v>
      </c>
      <c r="AJ41" s="198">
        <v>0</v>
      </c>
      <c r="AK41" s="198">
        <v>0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11.25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22.83</v>
      </c>
      <c r="J42" s="198">
        <v>0</v>
      </c>
      <c r="K42" s="198">
        <v>7.16</v>
      </c>
      <c r="L42" s="198">
        <v>0.62</v>
      </c>
      <c r="M42" s="198">
        <v>0</v>
      </c>
      <c r="N42" s="198">
        <v>1.31</v>
      </c>
      <c r="O42" s="198">
        <v>2.19</v>
      </c>
      <c r="P42" s="198">
        <v>2.2400000000000002</v>
      </c>
      <c r="Q42" s="198">
        <v>0.24</v>
      </c>
      <c r="R42" s="198">
        <v>0.47</v>
      </c>
      <c r="S42" s="198">
        <v>0.28999999999999998</v>
      </c>
      <c r="T42" s="198">
        <v>0</v>
      </c>
      <c r="U42" s="198">
        <v>14.36</v>
      </c>
      <c r="V42" s="198">
        <v>0</v>
      </c>
      <c r="W42" s="198">
        <v>0</v>
      </c>
      <c r="X42" s="198">
        <v>1.63</v>
      </c>
      <c r="Y42" s="198">
        <v>56.48</v>
      </c>
      <c r="Z42" s="198">
        <v>2.98</v>
      </c>
      <c r="AA42" s="198">
        <v>0.99</v>
      </c>
      <c r="AB42" s="198">
        <v>0</v>
      </c>
      <c r="AC42" s="198">
        <v>11.32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30.05</v>
      </c>
      <c r="AJ42" s="198">
        <v>0</v>
      </c>
      <c r="AK42" s="198">
        <v>0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11.25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22.69</v>
      </c>
      <c r="J43" s="198">
        <v>0</v>
      </c>
      <c r="K43" s="198">
        <v>7.16</v>
      </c>
      <c r="L43" s="198">
        <v>0.62</v>
      </c>
      <c r="M43" s="198">
        <v>0</v>
      </c>
      <c r="N43" s="198">
        <v>1.31</v>
      </c>
      <c r="O43" s="198">
        <v>2.19</v>
      </c>
      <c r="P43" s="198">
        <v>2.2400000000000002</v>
      </c>
      <c r="Q43" s="198">
        <v>0.24</v>
      </c>
      <c r="R43" s="198">
        <v>0.47</v>
      </c>
      <c r="S43" s="198">
        <v>0.28999999999999998</v>
      </c>
      <c r="T43" s="198">
        <v>0</v>
      </c>
      <c r="U43" s="198">
        <v>14.36</v>
      </c>
      <c r="V43" s="198">
        <v>0</v>
      </c>
      <c r="W43" s="198">
        <v>0</v>
      </c>
      <c r="X43" s="198">
        <v>1.63</v>
      </c>
      <c r="Y43" s="198">
        <v>56.48</v>
      </c>
      <c r="Z43" s="198">
        <v>2.98</v>
      </c>
      <c r="AA43" s="198">
        <v>0.99</v>
      </c>
      <c r="AB43" s="198">
        <v>0</v>
      </c>
      <c r="AC43" s="198">
        <v>11.32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29.57</v>
      </c>
      <c r="AJ43" s="198">
        <v>0</v>
      </c>
      <c r="AK43" s="198">
        <v>0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11.2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22.69</v>
      </c>
      <c r="J44" s="198">
        <v>0</v>
      </c>
      <c r="K44" s="198">
        <v>7.16</v>
      </c>
      <c r="L44" s="198">
        <v>0.62</v>
      </c>
      <c r="M44" s="198">
        <v>0</v>
      </c>
      <c r="N44" s="198">
        <v>1.31</v>
      </c>
      <c r="O44" s="198">
        <v>2.19</v>
      </c>
      <c r="P44" s="198">
        <v>2.2400000000000002</v>
      </c>
      <c r="Q44" s="198">
        <v>0.24</v>
      </c>
      <c r="R44" s="198">
        <v>0.47</v>
      </c>
      <c r="S44" s="198">
        <v>0.28999999999999998</v>
      </c>
      <c r="T44" s="198">
        <v>0</v>
      </c>
      <c r="U44" s="198">
        <v>14.36</v>
      </c>
      <c r="V44" s="198">
        <v>0</v>
      </c>
      <c r="W44" s="198">
        <v>0</v>
      </c>
      <c r="X44" s="198">
        <v>1.63</v>
      </c>
      <c r="Y44" s="198">
        <v>56.48</v>
      </c>
      <c r="Z44" s="198">
        <v>2.98</v>
      </c>
      <c r="AA44" s="198">
        <v>0.99</v>
      </c>
      <c r="AB44" s="198">
        <v>0</v>
      </c>
      <c r="AC44" s="198">
        <v>11.32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29.57</v>
      </c>
      <c r="AJ44" s="198">
        <v>0</v>
      </c>
      <c r="AK44" s="198">
        <v>0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11.2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22.69</v>
      </c>
      <c r="J45" s="198">
        <v>0</v>
      </c>
      <c r="K45" s="198">
        <v>7.16</v>
      </c>
      <c r="L45" s="198">
        <v>0.62</v>
      </c>
      <c r="M45" s="198">
        <v>0</v>
      </c>
      <c r="N45" s="198">
        <v>1.31</v>
      </c>
      <c r="O45" s="198">
        <v>2.19</v>
      </c>
      <c r="P45" s="198">
        <v>2.2400000000000002</v>
      </c>
      <c r="Q45" s="198">
        <v>0.24</v>
      </c>
      <c r="R45" s="198">
        <v>0.47</v>
      </c>
      <c r="S45" s="198">
        <v>0.28999999999999998</v>
      </c>
      <c r="T45" s="198">
        <v>0</v>
      </c>
      <c r="U45" s="198">
        <v>14.36</v>
      </c>
      <c r="V45" s="198">
        <v>0</v>
      </c>
      <c r="W45" s="198">
        <v>0</v>
      </c>
      <c r="X45" s="198">
        <v>1.63</v>
      </c>
      <c r="Y45" s="198">
        <v>56.48</v>
      </c>
      <c r="Z45" s="198">
        <v>2.98</v>
      </c>
      <c r="AA45" s="198">
        <v>0.99</v>
      </c>
      <c r="AB45" s="198">
        <v>0</v>
      </c>
      <c r="AC45" s="198">
        <v>11.32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29.57</v>
      </c>
      <c r="AJ45" s="198">
        <v>0</v>
      </c>
      <c r="AK45" s="198">
        <v>0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11.2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22.69</v>
      </c>
      <c r="J46" s="198">
        <v>0</v>
      </c>
      <c r="K46" s="198">
        <v>7.16</v>
      </c>
      <c r="L46" s="198">
        <v>0.62</v>
      </c>
      <c r="M46" s="198">
        <v>0</v>
      </c>
      <c r="N46" s="198">
        <v>1.31</v>
      </c>
      <c r="O46" s="198">
        <v>2.19</v>
      </c>
      <c r="P46" s="198">
        <v>2.2400000000000002</v>
      </c>
      <c r="Q46" s="198">
        <v>0.24</v>
      </c>
      <c r="R46" s="198">
        <v>0.47</v>
      </c>
      <c r="S46" s="198">
        <v>0.28999999999999998</v>
      </c>
      <c r="T46" s="198">
        <v>0</v>
      </c>
      <c r="U46" s="198">
        <v>14.36</v>
      </c>
      <c r="V46" s="198">
        <v>0</v>
      </c>
      <c r="W46" s="198">
        <v>0</v>
      </c>
      <c r="X46" s="198">
        <v>1.63</v>
      </c>
      <c r="Y46" s="198">
        <v>56.48</v>
      </c>
      <c r="Z46" s="198">
        <v>2.98</v>
      </c>
      <c r="AA46" s="198">
        <v>0.99</v>
      </c>
      <c r="AB46" s="198">
        <v>0</v>
      </c>
      <c r="AC46" s="198">
        <v>11.32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29.57</v>
      </c>
      <c r="AJ46" s="198">
        <v>0</v>
      </c>
      <c r="AK46" s="198">
        <v>0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11.2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22.69</v>
      </c>
      <c r="J47" s="198">
        <v>0</v>
      </c>
      <c r="K47" s="198">
        <v>7.16</v>
      </c>
      <c r="L47" s="198">
        <v>0.62</v>
      </c>
      <c r="M47" s="198">
        <v>0</v>
      </c>
      <c r="N47" s="198">
        <v>1.31</v>
      </c>
      <c r="O47" s="198">
        <v>2.19</v>
      </c>
      <c r="P47" s="198">
        <v>2.2400000000000002</v>
      </c>
      <c r="Q47" s="198">
        <v>0.24</v>
      </c>
      <c r="R47" s="198">
        <v>0.47</v>
      </c>
      <c r="S47" s="198">
        <v>0.28999999999999998</v>
      </c>
      <c r="T47" s="198">
        <v>0</v>
      </c>
      <c r="U47" s="198">
        <v>14.36</v>
      </c>
      <c r="V47" s="198">
        <v>0</v>
      </c>
      <c r="W47" s="198">
        <v>0</v>
      </c>
      <c r="X47" s="198">
        <v>1.63</v>
      </c>
      <c r="Y47" s="198">
        <v>56.48</v>
      </c>
      <c r="Z47" s="198">
        <v>2.98</v>
      </c>
      <c r="AA47" s="198">
        <v>0.99</v>
      </c>
      <c r="AB47" s="198">
        <v>0</v>
      </c>
      <c r="AC47" s="198">
        <v>11.32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29.57</v>
      </c>
      <c r="AJ47" s="198">
        <v>0</v>
      </c>
      <c r="AK47" s="198">
        <v>0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11.2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22.69</v>
      </c>
      <c r="J48" s="198">
        <v>0</v>
      </c>
      <c r="K48" s="198">
        <v>7.16</v>
      </c>
      <c r="L48" s="198">
        <v>13.62</v>
      </c>
      <c r="M48" s="198">
        <v>0</v>
      </c>
      <c r="N48" s="198">
        <v>1.31</v>
      </c>
      <c r="O48" s="198">
        <v>2.19</v>
      </c>
      <c r="P48" s="198">
        <v>2.2400000000000002</v>
      </c>
      <c r="Q48" s="198">
        <v>0.24</v>
      </c>
      <c r="R48" s="198">
        <v>0.47</v>
      </c>
      <c r="S48" s="198">
        <v>0.28999999999999998</v>
      </c>
      <c r="T48" s="198">
        <v>0</v>
      </c>
      <c r="U48" s="198">
        <v>14.36</v>
      </c>
      <c r="V48" s="198">
        <v>0</v>
      </c>
      <c r="W48" s="198">
        <v>0</v>
      </c>
      <c r="X48" s="198">
        <v>1.63</v>
      </c>
      <c r="Y48" s="198">
        <v>56.48</v>
      </c>
      <c r="Z48" s="198">
        <v>2.98</v>
      </c>
      <c r="AA48" s="198">
        <v>0.99</v>
      </c>
      <c r="AB48" s="198">
        <v>0</v>
      </c>
      <c r="AC48" s="198">
        <v>11.32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29.57</v>
      </c>
      <c r="AJ48" s="198">
        <v>0</v>
      </c>
      <c r="AK48" s="198">
        <v>0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11.2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22.69</v>
      </c>
      <c r="J49" s="198">
        <v>0</v>
      </c>
      <c r="K49" s="198">
        <v>7.16</v>
      </c>
      <c r="L49" s="198">
        <v>13.62</v>
      </c>
      <c r="M49" s="198">
        <v>0</v>
      </c>
      <c r="N49" s="198">
        <v>1.31</v>
      </c>
      <c r="O49" s="198">
        <v>2.19</v>
      </c>
      <c r="P49" s="198">
        <v>2.2400000000000002</v>
      </c>
      <c r="Q49" s="198">
        <v>0.24</v>
      </c>
      <c r="R49" s="198">
        <v>0.47</v>
      </c>
      <c r="S49" s="198">
        <v>0.28999999999999998</v>
      </c>
      <c r="T49" s="198">
        <v>0</v>
      </c>
      <c r="U49" s="198">
        <v>14.36</v>
      </c>
      <c r="V49" s="198">
        <v>0</v>
      </c>
      <c r="W49" s="198">
        <v>0</v>
      </c>
      <c r="X49" s="198">
        <v>1.63</v>
      </c>
      <c r="Y49" s="198">
        <v>56.48</v>
      </c>
      <c r="Z49" s="198">
        <v>2.98</v>
      </c>
      <c r="AA49" s="198">
        <v>0.99</v>
      </c>
      <c r="AB49" s="198">
        <v>0</v>
      </c>
      <c r="AC49" s="198">
        <v>11.32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29.57</v>
      </c>
      <c r="AJ49" s="198">
        <v>0</v>
      </c>
      <c r="AK49" s="198">
        <v>0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11.2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22.69</v>
      </c>
      <c r="J50" s="198">
        <v>0</v>
      </c>
      <c r="K50" s="198">
        <v>7.16</v>
      </c>
      <c r="L50" s="198">
        <v>13.62</v>
      </c>
      <c r="M50" s="198">
        <v>0</v>
      </c>
      <c r="N50" s="198">
        <v>1.31</v>
      </c>
      <c r="O50" s="198">
        <v>2.19</v>
      </c>
      <c r="P50" s="198">
        <v>2.2400000000000002</v>
      </c>
      <c r="Q50" s="198">
        <v>0.24</v>
      </c>
      <c r="R50" s="198">
        <v>0.47</v>
      </c>
      <c r="S50" s="198">
        <v>0.28999999999999998</v>
      </c>
      <c r="T50" s="198">
        <v>0</v>
      </c>
      <c r="U50" s="198">
        <v>14.36</v>
      </c>
      <c r="V50" s="198">
        <v>0</v>
      </c>
      <c r="W50" s="198">
        <v>0</v>
      </c>
      <c r="X50" s="198">
        <v>1.63</v>
      </c>
      <c r="Y50" s="198">
        <v>56.48</v>
      </c>
      <c r="Z50" s="198">
        <v>2.98</v>
      </c>
      <c r="AA50" s="198">
        <v>0.99</v>
      </c>
      <c r="AB50" s="198">
        <v>0</v>
      </c>
      <c r="AC50" s="198">
        <v>11.32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29.57</v>
      </c>
      <c r="AJ50" s="198">
        <v>0</v>
      </c>
      <c r="AK50" s="198">
        <v>0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11.15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22.41</v>
      </c>
      <c r="J51" s="198">
        <v>0</v>
      </c>
      <c r="K51" s="198">
        <v>7.16</v>
      </c>
      <c r="L51" s="198">
        <v>13.62</v>
      </c>
      <c r="M51" s="198">
        <v>0</v>
      </c>
      <c r="N51" s="198">
        <v>1.31</v>
      </c>
      <c r="O51" s="198">
        <v>2.19</v>
      </c>
      <c r="P51" s="198">
        <v>2.2400000000000002</v>
      </c>
      <c r="Q51" s="198">
        <v>0.24</v>
      </c>
      <c r="R51" s="198">
        <v>0.47</v>
      </c>
      <c r="S51" s="198">
        <v>0.28999999999999998</v>
      </c>
      <c r="T51" s="198">
        <v>0</v>
      </c>
      <c r="U51" s="198">
        <v>14.36</v>
      </c>
      <c r="V51" s="198">
        <v>0</v>
      </c>
      <c r="W51" s="198">
        <v>0</v>
      </c>
      <c r="X51" s="198">
        <v>1.63</v>
      </c>
      <c r="Y51" s="198">
        <v>56.48</v>
      </c>
      <c r="Z51" s="198">
        <v>2.98</v>
      </c>
      <c r="AA51" s="198">
        <v>0.99</v>
      </c>
      <c r="AB51" s="198">
        <v>0</v>
      </c>
      <c r="AC51" s="198">
        <v>11.32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29.57</v>
      </c>
      <c r="AJ51" s="198">
        <v>0</v>
      </c>
      <c r="AK51" s="198">
        <v>0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11.15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22.41</v>
      </c>
      <c r="J52" s="198">
        <v>0</v>
      </c>
      <c r="K52" s="198">
        <v>7.16</v>
      </c>
      <c r="L52" s="198">
        <v>13.62</v>
      </c>
      <c r="M52" s="198">
        <v>0</v>
      </c>
      <c r="N52" s="198">
        <v>1.31</v>
      </c>
      <c r="O52" s="198">
        <v>2.19</v>
      </c>
      <c r="P52" s="198">
        <v>2.2400000000000002</v>
      </c>
      <c r="Q52" s="198">
        <v>0.24</v>
      </c>
      <c r="R52" s="198">
        <v>0.47</v>
      </c>
      <c r="S52" s="198">
        <v>0.28999999999999998</v>
      </c>
      <c r="T52" s="198">
        <v>0</v>
      </c>
      <c r="U52" s="198">
        <v>14.36</v>
      </c>
      <c r="V52" s="198">
        <v>0</v>
      </c>
      <c r="W52" s="198">
        <v>0</v>
      </c>
      <c r="X52" s="198">
        <v>1.63</v>
      </c>
      <c r="Y52" s="198">
        <v>56.48</v>
      </c>
      <c r="Z52" s="198">
        <v>2.98</v>
      </c>
      <c r="AA52" s="198">
        <v>0.99</v>
      </c>
      <c r="AB52" s="198">
        <v>0</v>
      </c>
      <c r="AC52" s="198">
        <v>11.32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29.57</v>
      </c>
      <c r="AJ52" s="198">
        <v>0</v>
      </c>
      <c r="AK52" s="198">
        <v>0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11.15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22.41</v>
      </c>
      <c r="J53" s="198">
        <v>0</v>
      </c>
      <c r="K53" s="198">
        <v>45.46</v>
      </c>
      <c r="L53" s="198">
        <v>54.62</v>
      </c>
      <c r="M53" s="198">
        <v>0</v>
      </c>
      <c r="N53" s="198">
        <v>1.31</v>
      </c>
      <c r="O53" s="198">
        <v>2.19</v>
      </c>
      <c r="P53" s="198">
        <v>2.2400000000000002</v>
      </c>
      <c r="Q53" s="198">
        <v>0.47</v>
      </c>
      <c r="R53" s="198">
        <v>0.92</v>
      </c>
      <c r="S53" s="198">
        <v>0.56999999999999995</v>
      </c>
      <c r="T53" s="198">
        <v>0</v>
      </c>
      <c r="U53" s="198">
        <v>14.36</v>
      </c>
      <c r="V53" s="198">
        <v>0</v>
      </c>
      <c r="W53" s="198">
        <v>0</v>
      </c>
      <c r="X53" s="198">
        <v>1.63</v>
      </c>
      <c r="Y53" s="198">
        <v>56.48</v>
      </c>
      <c r="Z53" s="198">
        <v>2.98</v>
      </c>
      <c r="AA53" s="198">
        <v>0.99</v>
      </c>
      <c r="AB53" s="198">
        <v>0</v>
      </c>
      <c r="AC53" s="198">
        <v>11.32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29.57</v>
      </c>
      <c r="AJ53" s="198">
        <v>0</v>
      </c>
      <c r="AK53" s="198">
        <v>0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11.15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22.41</v>
      </c>
      <c r="J54" s="198">
        <v>0</v>
      </c>
      <c r="K54" s="198">
        <v>78.94</v>
      </c>
      <c r="L54" s="198">
        <v>54.62</v>
      </c>
      <c r="M54" s="198">
        <v>0</v>
      </c>
      <c r="N54" s="198">
        <v>1.31</v>
      </c>
      <c r="O54" s="198">
        <v>2.19</v>
      </c>
      <c r="P54" s="198">
        <v>2.2400000000000002</v>
      </c>
      <c r="Q54" s="198">
        <v>0.47</v>
      </c>
      <c r="R54" s="198">
        <v>0.92</v>
      </c>
      <c r="S54" s="198">
        <v>0.56999999999999995</v>
      </c>
      <c r="T54" s="198">
        <v>0</v>
      </c>
      <c r="U54" s="198">
        <v>14.36</v>
      </c>
      <c r="V54" s="198">
        <v>0</v>
      </c>
      <c r="W54" s="198">
        <v>0</v>
      </c>
      <c r="X54" s="198">
        <v>1.63</v>
      </c>
      <c r="Y54" s="198">
        <v>56.48</v>
      </c>
      <c r="Z54" s="198">
        <v>2.98</v>
      </c>
      <c r="AA54" s="198">
        <v>0.99</v>
      </c>
      <c r="AB54" s="198">
        <v>0</v>
      </c>
      <c r="AC54" s="198">
        <v>11.32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29.57</v>
      </c>
      <c r="AJ54" s="198">
        <v>0</v>
      </c>
      <c r="AK54" s="198">
        <v>0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11.15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22.27</v>
      </c>
      <c r="J55" s="198">
        <v>0</v>
      </c>
      <c r="K55" s="198">
        <v>88.5</v>
      </c>
      <c r="L55" s="198">
        <v>54.62</v>
      </c>
      <c r="M55" s="198">
        <v>0</v>
      </c>
      <c r="N55" s="198">
        <v>1.31</v>
      </c>
      <c r="O55" s="198">
        <v>2.19</v>
      </c>
      <c r="P55" s="198">
        <v>2.2400000000000002</v>
      </c>
      <c r="Q55" s="198">
        <v>3.94</v>
      </c>
      <c r="R55" s="198">
        <v>7.42</v>
      </c>
      <c r="S55" s="198">
        <v>4.29</v>
      </c>
      <c r="T55" s="198">
        <v>0</v>
      </c>
      <c r="U55" s="198">
        <v>14.36</v>
      </c>
      <c r="V55" s="198">
        <v>0</v>
      </c>
      <c r="W55" s="198">
        <v>0</v>
      </c>
      <c r="X55" s="198">
        <v>6.41</v>
      </c>
      <c r="Y55" s="198">
        <v>56.48</v>
      </c>
      <c r="Z55" s="198">
        <v>2.98</v>
      </c>
      <c r="AA55" s="198">
        <v>0.99</v>
      </c>
      <c r="AB55" s="198">
        <v>0</v>
      </c>
      <c r="AC55" s="198">
        <v>11.32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29.57</v>
      </c>
      <c r="AJ55" s="198">
        <v>0</v>
      </c>
      <c r="AK55" s="198">
        <v>14.92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11.15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22.27</v>
      </c>
      <c r="J56" s="198">
        <v>0</v>
      </c>
      <c r="K56" s="198">
        <v>88.5</v>
      </c>
      <c r="L56" s="198">
        <v>54.62</v>
      </c>
      <c r="M56" s="198">
        <v>0</v>
      </c>
      <c r="N56" s="198">
        <v>1.31</v>
      </c>
      <c r="O56" s="198">
        <v>2.19</v>
      </c>
      <c r="P56" s="198">
        <v>2.2400000000000002</v>
      </c>
      <c r="Q56" s="198">
        <v>3.94</v>
      </c>
      <c r="R56" s="198">
        <v>7.42</v>
      </c>
      <c r="S56" s="198">
        <v>4.29</v>
      </c>
      <c r="T56" s="198">
        <v>0</v>
      </c>
      <c r="U56" s="198">
        <v>14.36</v>
      </c>
      <c r="V56" s="198">
        <v>0</v>
      </c>
      <c r="W56" s="198">
        <v>0</v>
      </c>
      <c r="X56" s="198">
        <v>6.41</v>
      </c>
      <c r="Y56" s="198">
        <v>56.48</v>
      </c>
      <c r="Z56" s="198">
        <v>2.98</v>
      </c>
      <c r="AA56" s="198">
        <v>13.34</v>
      </c>
      <c r="AB56" s="198">
        <v>0</v>
      </c>
      <c r="AC56" s="198">
        <v>11.32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29.57</v>
      </c>
      <c r="AJ56" s="198">
        <v>0</v>
      </c>
      <c r="AK56" s="198">
        <v>14.92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11.15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22.27</v>
      </c>
      <c r="J57" s="198">
        <v>0</v>
      </c>
      <c r="K57" s="198">
        <v>88.5</v>
      </c>
      <c r="L57" s="198">
        <v>54.62</v>
      </c>
      <c r="M57" s="198">
        <v>0</v>
      </c>
      <c r="N57" s="198">
        <v>1.31</v>
      </c>
      <c r="O57" s="198">
        <v>2.19</v>
      </c>
      <c r="P57" s="198">
        <v>2.2400000000000002</v>
      </c>
      <c r="Q57" s="198">
        <v>3.94</v>
      </c>
      <c r="R57" s="198">
        <v>7.42</v>
      </c>
      <c r="S57" s="198">
        <v>4.29</v>
      </c>
      <c r="T57" s="198">
        <v>0</v>
      </c>
      <c r="U57" s="198">
        <v>14.36</v>
      </c>
      <c r="V57" s="198">
        <v>0</v>
      </c>
      <c r="W57" s="198">
        <v>0</v>
      </c>
      <c r="X57" s="198">
        <v>1.63</v>
      </c>
      <c r="Y57" s="198">
        <v>56.48</v>
      </c>
      <c r="Z57" s="198">
        <v>2.98</v>
      </c>
      <c r="AA57" s="198">
        <v>13.34</v>
      </c>
      <c r="AB57" s="198">
        <v>0</v>
      </c>
      <c r="AC57" s="198">
        <v>11.32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29.57</v>
      </c>
      <c r="AJ57" s="198">
        <v>0</v>
      </c>
      <c r="AK57" s="198">
        <v>0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11.15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22.27</v>
      </c>
      <c r="J58" s="198">
        <v>0</v>
      </c>
      <c r="K58" s="198">
        <v>88.5</v>
      </c>
      <c r="L58" s="198">
        <v>54.62</v>
      </c>
      <c r="M58" s="198">
        <v>0</v>
      </c>
      <c r="N58" s="198">
        <v>1.31</v>
      </c>
      <c r="O58" s="198">
        <v>2.19</v>
      </c>
      <c r="P58" s="198">
        <v>2.2400000000000002</v>
      </c>
      <c r="Q58" s="198">
        <v>3.94</v>
      </c>
      <c r="R58" s="198">
        <v>7.42</v>
      </c>
      <c r="S58" s="198">
        <v>4.29</v>
      </c>
      <c r="T58" s="198">
        <v>0</v>
      </c>
      <c r="U58" s="198">
        <v>14.36</v>
      </c>
      <c r="V58" s="198">
        <v>0</v>
      </c>
      <c r="W58" s="198">
        <v>0</v>
      </c>
      <c r="X58" s="198">
        <v>6.41</v>
      </c>
      <c r="Y58" s="198">
        <v>56.48</v>
      </c>
      <c r="Z58" s="198">
        <v>2.98</v>
      </c>
      <c r="AA58" s="198">
        <v>13.34</v>
      </c>
      <c r="AB58" s="198">
        <v>0</v>
      </c>
      <c r="AC58" s="198">
        <v>11.32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29.57</v>
      </c>
      <c r="AJ58" s="198">
        <v>0</v>
      </c>
      <c r="AK58" s="198">
        <v>14.92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11.15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22.27</v>
      </c>
      <c r="J59" s="198">
        <v>0</v>
      </c>
      <c r="K59" s="198">
        <v>88.5</v>
      </c>
      <c r="L59" s="198">
        <v>54.62</v>
      </c>
      <c r="M59" s="198">
        <v>0</v>
      </c>
      <c r="N59" s="198">
        <v>1.31</v>
      </c>
      <c r="O59" s="198">
        <v>2.19</v>
      </c>
      <c r="P59" s="198">
        <v>2.2400000000000002</v>
      </c>
      <c r="Q59" s="198">
        <v>4.01</v>
      </c>
      <c r="R59" s="198">
        <v>7.42</v>
      </c>
      <c r="S59" s="198">
        <v>4.3899999999999997</v>
      </c>
      <c r="T59" s="198">
        <v>0</v>
      </c>
      <c r="U59" s="198">
        <v>14.36</v>
      </c>
      <c r="V59" s="198">
        <v>0</v>
      </c>
      <c r="W59" s="198">
        <v>0</v>
      </c>
      <c r="X59" s="198">
        <v>6.41</v>
      </c>
      <c r="Y59" s="198">
        <v>56.48</v>
      </c>
      <c r="Z59" s="198">
        <v>2.98</v>
      </c>
      <c r="AA59" s="198">
        <v>13.34</v>
      </c>
      <c r="AB59" s="198">
        <v>0</v>
      </c>
      <c r="AC59" s="198">
        <v>11.32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29.57</v>
      </c>
      <c r="AJ59" s="198">
        <v>0</v>
      </c>
      <c r="AK59" s="198">
        <v>14.92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11.15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22.27</v>
      </c>
      <c r="J60" s="198">
        <v>0</v>
      </c>
      <c r="K60" s="198">
        <v>88.5</v>
      </c>
      <c r="L60" s="198">
        <v>54.62</v>
      </c>
      <c r="M60" s="198">
        <v>0</v>
      </c>
      <c r="N60" s="198">
        <v>1.31</v>
      </c>
      <c r="O60" s="198">
        <v>2.19</v>
      </c>
      <c r="P60" s="198">
        <v>2.2400000000000002</v>
      </c>
      <c r="Q60" s="198">
        <v>4.01</v>
      </c>
      <c r="R60" s="198">
        <v>7.42</v>
      </c>
      <c r="S60" s="198">
        <v>4.3899999999999997</v>
      </c>
      <c r="T60" s="198">
        <v>0</v>
      </c>
      <c r="U60" s="198">
        <v>14.36</v>
      </c>
      <c r="V60" s="198">
        <v>0</v>
      </c>
      <c r="W60" s="198">
        <v>0</v>
      </c>
      <c r="X60" s="198">
        <v>6.41</v>
      </c>
      <c r="Y60" s="198">
        <v>56.48</v>
      </c>
      <c r="Z60" s="198">
        <v>2.98</v>
      </c>
      <c r="AA60" s="198">
        <v>13.34</v>
      </c>
      <c r="AB60" s="198">
        <v>0</v>
      </c>
      <c r="AC60" s="198">
        <v>11.32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29.57</v>
      </c>
      <c r="AJ60" s="198">
        <v>0</v>
      </c>
      <c r="AK60" s="198">
        <v>14.92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11.15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22.27</v>
      </c>
      <c r="J61" s="198">
        <v>0</v>
      </c>
      <c r="K61" s="198">
        <v>88.5</v>
      </c>
      <c r="L61" s="198">
        <v>54.62</v>
      </c>
      <c r="M61" s="198">
        <v>0</v>
      </c>
      <c r="N61" s="198">
        <v>1.31</v>
      </c>
      <c r="O61" s="198">
        <v>2.19</v>
      </c>
      <c r="P61" s="198">
        <v>2.2400000000000002</v>
      </c>
      <c r="Q61" s="198">
        <v>4.01</v>
      </c>
      <c r="R61" s="198">
        <v>7.42</v>
      </c>
      <c r="S61" s="198">
        <v>4.3899999999999997</v>
      </c>
      <c r="T61" s="198">
        <v>0</v>
      </c>
      <c r="U61" s="198">
        <v>14.36</v>
      </c>
      <c r="V61" s="198">
        <v>0</v>
      </c>
      <c r="W61" s="198">
        <v>0</v>
      </c>
      <c r="X61" s="198">
        <v>27.9</v>
      </c>
      <c r="Y61" s="198">
        <v>56.48</v>
      </c>
      <c r="Z61" s="198">
        <v>5.13</v>
      </c>
      <c r="AA61" s="198">
        <v>13.34</v>
      </c>
      <c r="AB61" s="198">
        <v>0</v>
      </c>
      <c r="AC61" s="198">
        <v>11.32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29.57</v>
      </c>
      <c r="AJ61" s="198">
        <v>0</v>
      </c>
      <c r="AK61" s="198">
        <v>0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11.15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22.27</v>
      </c>
      <c r="J62" s="198">
        <v>0</v>
      </c>
      <c r="K62" s="198">
        <v>88.5</v>
      </c>
      <c r="L62" s="198">
        <v>54.62</v>
      </c>
      <c r="M62" s="198">
        <v>0</v>
      </c>
      <c r="N62" s="198">
        <v>1.31</v>
      </c>
      <c r="O62" s="198">
        <v>2.19</v>
      </c>
      <c r="P62" s="198">
        <v>2.2400000000000002</v>
      </c>
      <c r="Q62" s="198">
        <v>4.01</v>
      </c>
      <c r="R62" s="198">
        <v>7.42</v>
      </c>
      <c r="S62" s="198">
        <v>4.3899999999999997</v>
      </c>
      <c r="T62" s="198">
        <v>0</v>
      </c>
      <c r="U62" s="198">
        <v>14.36</v>
      </c>
      <c r="V62" s="198">
        <v>0</v>
      </c>
      <c r="W62" s="198">
        <v>0</v>
      </c>
      <c r="X62" s="198">
        <v>27.9</v>
      </c>
      <c r="Y62" s="198">
        <v>56.48</v>
      </c>
      <c r="Z62" s="198">
        <v>5.13</v>
      </c>
      <c r="AA62" s="198">
        <v>13.34</v>
      </c>
      <c r="AB62" s="198">
        <v>0</v>
      </c>
      <c r="AC62" s="198">
        <v>11.32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29.57</v>
      </c>
      <c r="AJ62" s="198">
        <v>0</v>
      </c>
      <c r="AK62" s="198">
        <v>0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11.15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22.27</v>
      </c>
      <c r="J63" s="198">
        <v>0</v>
      </c>
      <c r="K63" s="198">
        <v>88.5</v>
      </c>
      <c r="L63" s="198">
        <v>54.62</v>
      </c>
      <c r="M63" s="198">
        <v>0</v>
      </c>
      <c r="N63" s="198">
        <v>1.31</v>
      </c>
      <c r="O63" s="198">
        <v>2.19</v>
      </c>
      <c r="P63" s="198">
        <v>2.2400000000000002</v>
      </c>
      <c r="Q63" s="198">
        <v>4.01</v>
      </c>
      <c r="R63" s="198">
        <v>7.42</v>
      </c>
      <c r="S63" s="198">
        <v>4.3899999999999997</v>
      </c>
      <c r="T63" s="198">
        <v>0</v>
      </c>
      <c r="U63" s="198">
        <v>14.36</v>
      </c>
      <c r="V63" s="198">
        <v>0</v>
      </c>
      <c r="W63" s="198">
        <v>0</v>
      </c>
      <c r="X63" s="198">
        <v>27.9</v>
      </c>
      <c r="Y63" s="198">
        <v>56.48</v>
      </c>
      <c r="Z63" s="198">
        <v>37.159999999999997</v>
      </c>
      <c r="AA63" s="198">
        <v>13.34</v>
      </c>
      <c r="AB63" s="198">
        <v>0</v>
      </c>
      <c r="AC63" s="198">
        <v>11.68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29.57</v>
      </c>
      <c r="AJ63" s="198">
        <v>0</v>
      </c>
      <c r="AK63" s="198">
        <v>14.92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11.15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22.27</v>
      </c>
      <c r="J64" s="198">
        <v>0</v>
      </c>
      <c r="K64" s="198">
        <v>88.5</v>
      </c>
      <c r="L64" s="198">
        <v>54.62</v>
      </c>
      <c r="M64" s="198">
        <v>0</v>
      </c>
      <c r="N64" s="198">
        <v>1.31</v>
      </c>
      <c r="O64" s="198">
        <v>2.19</v>
      </c>
      <c r="P64" s="198">
        <v>2.2400000000000002</v>
      </c>
      <c r="Q64" s="198">
        <v>4.01</v>
      </c>
      <c r="R64" s="198">
        <v>7.42</v>
      </c>
      <c r="S64" s="198">
        <v>4.3899999999999997</v>
      </c>
      <c r="T64" s="198">
        <v>0</v>
      </c>
      <c r="U64" s="198">
        <v>14.36</v>
      </c>
      <c r="V64" s="198">
        <v>0</v>
      </c>
      <c r="W64" s="198">
        <v>0</v>
      </c>
      <c r="X64" s="198">
        <v>1.63</v>
      </c>
      <c r="Y64" s="198">
        <v>56.48</v>
      </c>
      <c r="Z64" s="198">
        <v>20.9</v>
      </c>
      <c r="AA64" s="198">
        <v>13.34</v>
      </c>
      <c r="AB64" s="198">
        <v>0</v>
      </c>
      <c r="AC64" s="198">
        <v>11.68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29.57</v>
      </c>
      <c r="AJ64" s="198">
        <v>0</v>
      </c>
      <c r="AK64" s="198">
        <v>0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11.15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22.27</v>
      </c>
      <c r="J65" s="198">
        <v>0</v>
      </c>
      <c r="K65" s="198">
        <v>88.5</v>
      </c>
      <c r="L65" s="198">
        <v>54.62</v>
      </c>
      <c r="M65" s="198">
        <v>0</v>
      </c>
      <c r="N65" s="198">
        <v>1.31</v>
      </c>
      <c r="O65" s="198">
        <v>2.19</v>
      </c>
      <c r="P65" s="198">
        <v>2.2400000000000002</v>
      </c>
      <c r="Q65" s="198">
        <v>4.01</v>
      </c>
      <c r="R65" s="198">
        <v>7.42</v>
      </c>
      <c r="S65" s="198">
        <v>4.3899999999999997</v>
      </c>
      <c r="T65" s="198">
        <v>0</v>
      </c>
      <c r="U65" s="198">
        <v>14.36</v>
      </c>
      <c r="V65" s="198">
        <v>0</v>
      </c>
      <c r="W65" s="198">
        <v>0</v>
      </c>
      <c r="X65" s="198">
        <v>1.63</v>
      </c>
      <c r="Y65" s="198">
        <v>56.48</v>
      </c>
      <c r="Z65" s="198">
        <v>37.159999999999997</v>
      </c>
      <c r="AA65" s="198">
        <v>13.34</v>
      </c>
      <c r="AB65" s="198">
        <v>0</v>
      </c>
      <c r="AC65" s="198">
        <v>11.68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29.57</v>
      </c>
      <c r="AJ65" s="198">
        <v>0</v>
      </c>
      <c r="AK65" s="198">
        <v>0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11.15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22.27</v>
      </c>
      <c r="J66" s="198">
        <v>0</v>
      </c>
      <c r="K66" s="198">
        <v>88.5</v>
      </c>
      <c r="L66" s="198">
        <v>54.62</v>
      </c>
      <c r="M66" s="198">
        <v>0</v>
      </c>
      <c r="N66" s="198">
        <v>1.31</v>
      </c>
      <c r="O66" s="198">
        <v>2.19</v>
      </c>
      <c r="P66" s="198">
        <v>2.2400000000000002</v>
      </c>
      <c r="Q66" s="198">
        <v>4.01</v>
      </c>
      <c r="R66" s="198">
        <v>7.42</v>
      </c>
      <c r="S66" s="198">
        <v>4.3899999999999997</v>
      </c>
      <c r="T66" s="198">
        <v>0</v>
      </c>
      <c r="U66" s="198">
        <v>14.36</v>
      </c>
      <c r="V66" s="198">
        <v>0</v>
      </c>
      <c r="W66" s="198">
        <v>0</v>
      </c>
      <c r="X66" s="198">
        <v>1.63</v>
      </c>
      <c r="Y66" s="198">
        <v>56.48</v>
      </c>
      <c r="Z66" s="198">
        <v>37.159999999999997</v>
      </c>
      <c r="AA66" s="198">
        <v>13.34</v>
      </c>
      <c r="AB66" s="198">
        <v>0</v>
      </c>
      <c r="AC66" s="198">
        <v>11.68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29.57</v>
      </c>
      <c r="AJ66" s="198">
        <v>0</v>
      </c>
      <c r="AK66" s="198">
        <v>0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11.2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22.27</v>
      </c>
      <c r="J67" s="198">
        <v>0</v>
      </c>
      <c r="K67" s="198">
        <v>91.82</v>
      </c>
      <c r="L67" s="198">
        <v>54.62</v>
      </c>
      <c r="M67" s="198">
        <v>0</v>
      </c>
      <c r="N67" s="198">
        <v>1.31</v>
      </c>
      <c r="O67" s="198">
        <v>2.19</v>
      </c>
      <c r="P67" s="198">
        <v>2.2400000000000002</v>
      </c>
      <c r="Q67" s="198">
        <v>4.08</v>
      </c>
      <c r="R67" s="198">
        <v>7.56</v>
      </c>
      <c r="S67" s="198">
        <v>4.49</v>
      </c>
      <c r="T67" s="198">
        <v>0</v>
      </c>
      <c r="U67" s="198">
        <v>14.36</v>
      </c>
      <c r="V67" s="198">
        <v>0</v>
      </c>
      <c r="W67" s="198">
        <v>0</v>
      </c>
      <c r="X67" s="198">
        <v>1.63</v>
      </c>
      <c r="Y67" s="198">
        <v>56.48</v>
      </c>
      <c r="Z67" s="198">
        <v>37.159999999999997</v>
      </c>
      <c r="AA67" s="198">
        <v>13.34</v>
      </c>
      <c r="AB67" s="198">
        <v>0</v>
      </c>
      <c r="AC67" s="198">
        <v>11.68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29.57</v>
      </c>
      <c r="AJ67" s="198">
        <v>0</v>
      </c>
      <c r="AK67" s="198">
        <v>14.92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11.2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22.27</v>
      </c>
      <c r="J68" s="198">
        <v>0</v>
      </c>
      <c r="K68" s="198">
        <v>78.94</v>
      </c>
      <c r="L68" s="198">
        <v>54.62</v>
      </c>
      <c r="M68" s="198">
        <v>0</v>
      </c>
      <c r="N68" s="198">
        <v>1.31</v>
      </c>
      <c r="O68" s="198">
        <v>2.19</v>
      </c>
      <c r="P68" s="198">
        <v>2.2400000000000002</v>
      </c>
      <c r="Q68" s="198">
        <v>4.08</v>
      </c>
      <c r="R68" s="198">
        <v>7.56</v>
      </c>
      <c r="S68" s="198">
        <v>4.49</v>
      </c>
      <c r="T68" s="198">
        <v>0</v>
      </c>
      <c r="U68" s="198">
        <v>14.36</v>
      </c>
      <c r="V68" s="198">
        <v>0</v>
      </c>
      <c r="W68" s="198">
        <v>0</v>
      </c>
      <c r="X68" s="198">
        <v>1.63</v>
      </c>
      <c r="Y68" s="198">
        <v>56.48</v>
      </c>
      <c r="Z68" s="198">
        <v>2.98</v>
      </c>
      <c r="AA68" s="198">
        <v>13.34</v>
      </c>
      <c r="AB68" s="198">
        <v>0</v>
      </c>
      <c r="AC68" s="198">
        <v>11.68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29.57</v>
      </c>
      <c r="AJ68" s="198">
        <v>0</v>
      </c>
      <c r="AK68" s="198">
        <v>0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11.2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22.27</v>
      </c>
      <c r="J69" s="198">
        <v>0</v>
      </c>
      <c r="K69" s="198">
        <v>50.24</v>
      </c>
      <c r="L69" s="198">
        <v>54.62</v>
      </c>
      <c r="M69" s="198">
        <v>0</v>
      </c>
      <c r="N69" s="198">
        <v>1.31</v>
      </c>
      <c r="O69" s="198">
        <v>2.19</v>
      </c>
      <c r="P69" s="198">
        <v>2.2400000000000002</v>
      </c>
      <c r="Q69" s="198">
        <v>4.08</v>
      </c>
      <c r="R69" s="198">
        <v>7.56</v>
      </c>
      <c r="S69" s="198">
        <v>4.49</v>
      </c>
      <c r="T69" s="198">
        <v>0</v>
      </c>
      <c r="U69" s="198">
        <v>14.36</v>
      </c>
      <c r="V69" s="198">
        <v>0</v>
      </c>
      <c r="W69" s="198">
        <v>0</v>
      </c>
      <c r="X69" s="198">
        <v>1.63</v>
      </c>
      <c r="Y69" s="198">
        <v>56.48</v>
      </c>
      <c r="Z69" s="198">
        <v>2.98</v>
      </c>
      <c r="AA69" s="198">
        <v>0.99</v>
      </c>
      <c r="AB69" s="198">
        <v>0</v>
      </c>
      <c r="AC69" s="198">
        <v>11.68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29.57</v>
      </c>
      <c r="AJ69" s="198">
        <v>0</v>
      </c>
      <c r="AK69" s="198">
        <v>0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11.2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22.27</v>
      </c>
      <c r="J70" s="198">
        <v>0</v>
      </c>
      <c r="K70" s="198">
        <v>7.16</v>
      </c>
      <c r="L70" s="198">
        <v>43.62</v>
      </c>
      <c r="M70" s="198">
        <v>0</v>
      </c>
      <c r="N70" s="198">
        <v>1.31</v>
      </c>
      <c r="O70" s="198">
        <v>2.19</v>
      </c>
      <c r="P70" s="198">
        <v>2.2400000000000002</v>
      </c>
      <c r="Q70" s="198">
        <v>0.24</v>
      </c>
      <c r="R70" s="198">
        <v>0.47</v>
      </c>
      <c r="S70" s="198">
        <v>0.28999999999999998</v>
      </c>
      <c r="T70" s="198">
        <v>0</v>
      </c>
      <c r="U70" s="198">
        <v>14.36</v>
      </c>
      <c r="V70" s="198">
        <v>0</v>
      </c>
      <c r="W70" s="198">
        <v>0</v>
      </c>
      <c r="X70" s="198">
        <v>1.63</v>
      </c>
      <c r="Y70" s="198">
        <v>56.48</v>
      </c>
      <c r="Z70" s="198">
        <v>2.98</v>
      </c>
      <c r="AA70" s="198">
        <v>0.99</v>
      </c>
      <c r="AB70" s="198">
        <v>0</v>
      </c>
      <c r="AC70" s="198">
        <v>11.68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29.57</v>
      </c>
      <c r="AJ70" s="198">
        <v>0</v>
      </c>
      <c r="AK70" s="198">
        <v>0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11.2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22.27</v>
      </c>
      <c r="J71" s="198">
        <v>0</v>
      </c>
      <c r="K71" s="198">
        <v>7.19</v>
      </c>
      <c r="L71" s="198">
        <v>43.62</v>
      </c>
      <c r="M71" s="198">
        <v>0</v>
      </c>
      <c r="N71" s="198">
        <v>1.31</v>
      </c>
      <c r="O71" s="198">
        <v>2.19</v>
      </c>
      <c r="P71" s="198">
        <v>2.2400000000000002</v>
      </c>
      <c r="Q71" s="198">
        <v>0.24</v>
      </c>
      <c r="R71" s="198">
        <v>0.47</v>
      </c>
      <c r="S71" s="198">
        <v>0.28999999999999998</v>
      </c>
      <c r="T71" s="198">
        <v>0</v>
      </c>
      <c r="U71" s="198">
        <v>14.36</v>
      </c>
      <c r="V71" s="198">
        <v>0</v>
      </c>
      <c r="W71" s="198">
        <v>0</v>
      </c>
      <c r="X71" s="198">
        <v>1.63</v>
      </c>
      <c r="Y71" s="198">
        <v>56.48</v>
      </c>
      <c r="Z71" s="198">
        <v>2.98</v>
      </c>
      <c r="AA71" s="198">
        <v>0.99</v>
      </c>
      <c r="AB71" s="198">
        <v>0</v>
      </c>
      <c r="AC71" s="198">
        <v>11.68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29.57</v>
      </c>
      <c r="AJ71" s="198">
        <v>0</v>
      </c>
      <c r="AK71" s="198">
        <v>0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11.2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22.27</v>
      </c>
      <c r="J72" s="198">
        <v>0</v>
      </c>
      <c r="K72" s="198">
        <v>7.19</v>
      </c>
      <c r="L72" s="198">
        <v>20.62</v>
      </c>
      <c r="M72" s="198">
        <v>0</v>
      </c>
      <c r="N72" s="198">
        <v>1.31</v>
      </c>
      <c r="O72" s="198">
        <v>2.19</v>
      </c>
      <c r="P72" s="198">
        <v>2.2400000000000002</v>
      </c>
      <c r="Q72" s="198">
        <v>0.24</v>
      </c>
      <c r="R72" s="198">
        <v>0.47</v>
      </c>
      <c r="S72" s="198">
        <v>0.28999999999999998</v>
      </c>
      <c r="T72" s="198">
        <v>0</v>
      </c>
      <c r="U72" s="198">
        <v>14.36</v>
      </c>
      <c r="V72" s="198">
        <v>0</v>
      </c>
      <c r="W72" s="198">
        <v>0</v>
      </c>
      <c r="X72" s="198">
        <v>1.63</v>
      </c>
      <c r="Y72" s="198">
        <v>56.48</v>
      </c>
      <c r="Z72" s="198">
        <v>2.98</v>
      </c>
      <c r="AA72" s="198">
        <v>0.99</v>
      </c>
      <c r="AB72" s="198">
        <v>0</v>
      </c>
      <c r="AC72" s="198">
        <v>11.68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29.57</v>
      </c>
      <c r="AJ72" s="198">
        <v>0</v>
      </c>
      <c r="AK72" s="198">
        <v>0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11.25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22.27</v>
      </c>
      <c r="J73" s="198">
        <v>0</v>
      </c>
      <c r="K73" s="198">
        <v>7.19</v>
      </c>
      <c r="L73" s="198">
        <v>20.62</v>
      </c>
      <c r="M73" s="198">
        <v>0</v>
      </c>
      <c r="N73" s="198">
        <v>1.31</v>
      </c>
      <c r="O73" s="198">
        <v>2.19</v>
      </c>
      <c r="P73" s="198">
        <v>2.2400000000000002</v>
      </c>
      <c r="Q73" s="198">
        <v>0.24</v>
      </c>
      <c r="R73" s="198">
        <v>0.47</v>
      </c>
      <c r="S73" s="198">
        <v>0.28999999999999998</v>
      </c>
      <c r="T73" s="198">
        <v>0</v>
      </c>
      <c r="U73" s="198">
        <v>14.36</v>
      </c>
      <c r="V73" s="198">
        <v>0</v>
      </c>
      <c r="W73" s="198">
        <v>0</v>
      </c>
      <c r="X73" s="198">
        <v>1.63</v>
      </c>
      <c r="Y73" s="198">
        <v>56.48</v>
      </c>
      <c r="Z73" s="198">
        <v>2.98</v>
      </c>
      <c r="AA73" s="198">
        <v>0.99</v>
      </c>
      <c r="AB73" s="198">
        <v>0</v>
      </c>
      <c r="AC73" s="198">
        <v>11.68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29.57</v>
      </c>
      <c r="AJ73" s="198">
        <v>0</v>
      </c>
      <c r="AK73" s="198">
        <v>0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11.25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22.27</v>
      </c>
      <c r="J74" s="198">
        <v>0</v>
      </c>
      <c r="K74" s="198">
        <v>7.19</v>
      </c>
      <c r="L74" s="198">
        <v>20.62</v>
      </c>
      <c r="M74" s="198">
        <v>0</v>
      </c>
      <c r="N74" s="198">
        <v>1.31</v>
      </c>
      <c r="O74" s="198">
        <v>2.19</v>
      </c>
      <c r="P74" s="198">
        <v>2.2400000000000002</v>
      </c>
      <c r="Q74" s="198">
        <v>0.24</v>
      </c>
      <c r="R74" s="198">
        <v>0.47</v>
      </c>
      <c r="S74" s="198">
        <v>0.28999999999999998</v>
      </c>
      <c r="T74" s="198">
        <v>0</v>
      </c>
      <c r="U74" s="198">
        <v>14.36</v>
      </c>
      <c r="V74" s="198">
        <v>0</v>
      </c>
      <c r="W74" s="198">
        <v>0</v>
      </c>
      <c r="X74" s="198">
        <v>1.63</v>
      </c>
      <c r="Y74" s="198">
        <v>56.48</v>
      </c>
      <c r="Z74" s="198">
        <v>2.98</v>
      </c>
      <c r="AA74" s="198">
        <v>0.99</v>
      </c>
      <c r="AB74" s="198">
        <v>0</v>
      </c>
      <c r="AC74" s="198">
        <v>11.68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29.57</v>
      </c>
      <c r="AJ74" s="198">
        <v>0</v>
      </c>
      <c r="AK74" s="198">
        <v>0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11.25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22.27</v>
      </c>
      <c r="J75" s="198">
        <v>0</v>
      </c>
      <c r="K75" s="198">
        <v>7.19</v>
      </c>
      <c r="L75" s="198">
        <v>20.62</v>
      </c>
      <c r="M75" s="198">
        <v>0</v>
      </c>
      <c r="N75" s="198">
        <v>1.31</v>
      </c>
      <c r="O75" s="198">
        <v>2.19</v>
      </c>
      <c r="P75" s="198">
        <v>2.2400000000000002</v>
      </c>
      <c r="Q75" s="198">
        <v>0.24</v>
      </c>
      <c r="R75" s="198">
        <v>0.47</v>
      </c>
      <c r="S75" s="198">
        <v>0.28999999999999998</v>
      </c>
      <c r="T75" s="198">
        <v>0</v>
      </c>
      <c r="U75" s="198">
        <v>14.36</v>
      </c>
      <c r="V75" s="198">
        <v>0</v>
      </c>
      <c r="W75" s="198">
        <v>0</v>
      </c>
      <c r="X75" s="198">
        <v>1.63</v>
      </c>
      <c r="Y75" s="198">
        <v>56.48</v>
      </c>
      <c r="Z75" s="198">
        <v>2.98</v>
      </c>
      <c r="AA75" s="198">
        <v>0.99</v>
      </c>
      <c r="AB75" s="198">
        <v>0</v>
      </c>
      <c r="AC75" s="198">
        <v>11.68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29.57</v>
      </c>
      <c r="AJ75" s="198">
        <v>0</v>
      </c>
      <c r="AK75" s="198">
        <v>0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11.25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22.27</v>
      </c>
      <c r="J76" s="198">
        <v>0</v>
      </c>
      <c r="K76" s="198">
        <v>7.19</v>
      </c>
      <c r="L76" s="198">
        <v>20.62</v>
      </c>
      <c r="M76" s="198">
        <v>0</v>
      </c>
      <c r="N76" s="198">
        <v>1.31</v>
      </c>
      <c r="O76" s="198">
        <v>2.19</v>
      </c>
      <c r="P76" s="198">
        <v>2.2400000000000002</v>
      </c>
      <c r="Q76" s="198">
        <v>0.24</v>
      </c>
      <c r="R76" s="198">
        <v>0.47</v>
      </c>
      <c r="S76" s="198">
        <v>0.28999999999999998</v>
      </c>
      <c r="T76" s="198">
        <v>0</v>
      </c>
      <c r="U76" s="198">
        <v>14.36</v>
      </c>
      <c r="V76" s="198">
        <v>0</v>
      </c>
      <c r="W76" s="198">
        <v>0</v>
      </c>
      <c r="X76" s="198">
        <v>1.63</v>
      </c>
      <c r="Y76" s="198">
        <v>56.48</v>
      </c>
      <c r="Z76" s="198">
        <v>2.98</v>
      </c>
      <c r="AA76" s="198">
        <v>0.99</v>
      </c>
      <c r="AB76" s="198">
        <v>0</v>
      </c>
      <c r="AC76" s="198">
        <v>11.68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29.57</v>
      </c>
      <c r="AJ76" s="198">
        <v>0</v>
      </c>
      <c r="AK76" s="198">
        <v>0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11.25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22.27</v>
      </c>
      <c r="J77" s="198">
        <v>0</v>
      </c>
      <c r="K77" s="198">
        <v>7.19</v>
      </c>
      <c r="L77" s="198">
        <v>20.62</v>
      </c>
      <c r="M77" s="198">
        <v>0</v>
      </c>
      <c r="N77" s="198">
        <v>1.31</v>
      </c>
      <c r="O77" s="198">
        <v>2.19</v>
      </c>
      <c r="P77" s="198">
        <v>2.2400000000000002</v>
      </c>
      <c r="Q77" s="198">
        <v>0.24</v>
      </c>
      <c r="R77" s="198">
        <v>0.47</v>
      </c>
      <c r="S77" s="198">
        <v>0.28999999999999998</v>
      </c>
      <c r="T77" s="198">
        <v>0</v>
      </c>
      <c r="U77" s="198">
        <v>14.36</v>
      </c>
      <c r="V77" s="198">
        <v>0</v>
      </c>
      <c r="W77" s="198">
        <v>0</v>
      </c>
      <c r="X77" s="198">
        <v>1.63</v>
      </c>
      <c r="Y77" s="198">
        <v>56.48</v>
      </c>
      <c r="Z77" s="198">
        <v>2.98</v>
      </c>
      <c r="AA77" s="198">
        <v>0.99</v>
      </c>
      <c r="AB77" s="198">
        <v>0</v>
      </c>
      <c r="AC77" s="198">
        <v>11.68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29.57</v>
      </c>
      <c r="AJ77" s="198">
        <v>0</v>
      </c>
      <c r="AK77" s="198">
        <v>0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11.25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22.27</v>
      </c>
      <c r="J78" s="198">
        <v>0</v>
      </c>
      <c r="K78" s="198">
        <v>7.19</v>
      </c>
      <c r="L78" s="198">
        <v>20.62</v>
      </c>
      <c r="M78" s="198">
        <v>0</v>
      </c>
      <c r="N78" s="198">
        <v>1.31</v>
      </c>
      <c r="O78" s="198">
        <v>2.19</v>
      </c>
      <c r="P78" s="198">
        <v>2.2400000000000002</v>
      </c>
      <c r="Q78" s="198">
        <v>0.24</v>
      </c>
      <c r="R78" s="198">
        <v>0.47</v>
      </c>
      <c r="S78" s="198">
        <v>0.28999999999999998</v>
      </c>
      <c r="T78" s="198">
        <v>0</v>
      </c>
      <c r="U78" s="198">
        <v>14.36</v>
      </c>
      <c r="V78" s="198">
        <v>0</v>
      </c>
      <c r="W78" s="198">
        <v>0</v>
      </c>
      <c r="X78" s="198">
        <v>1.63</v>
      </c>
      <c r="Y78" s="198">
        <v>56.48</v>
      </c>
      <c r="Z78" s="198">
        <v>2.98</v>
      </c>
      <c r="AA78" s="198">
        <v>0.99</v>
      </c>
      <c r="AB78" s="198">
        <v>0</v>
      </c>
      <c r="AC78" s="198">
        <v>11.68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29.57</v>
      </c>
      <c r="AJ78" s="198">
        <v>0</v>
      </c>
      <c r="AK78" s="198">
        <v>0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11.28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22.27</v>
      </c>
      <c r="J79" s="198">
        <v>0</v>
      </c>
      <c r="K79" s="198">
        <v>7.19</v>
      </c>
      <c r="L79" s="198">
        <v>20.62</v>
      </c>
      <c r="M79" s="198">
        <v>0</v>
      </c>
      <c r="N79" s="198">
        <v>1.31</v>
      </c>
      <c r="O79" s="198">
        <v>2.19</v>
      </c>
      <c r="P79" s="198">
        <v>2.2400000000000002</v>
      </c>
      <c r="Q79" s="198">
        <v>0.24</v>
      </c>
      <c r="R79" s="198">
        <v>0.47</v>
      </c>
      <c r="S79" s="198">
        <v>0.28999999999999998</v>
      </c>
      <c r="T79" s="198">
        <v>0</v>
      </c>
      <c r="U79" s="198">
        <v>14.36</v>
      </c>
      <c r="V79" s="198">
        <v>0</v>
      </c>
      <c r="W79" s="198">
        <v>0</v>
      </c>
      <c r="X79" s="198">
        <v>1.63</v>
      </c>
      <c r="Y79" s="198">
        <v>56.48</v>
      </c>
      <c r="Z79" s="198">
        <v>2.98</v>
      </c>
      <c r="AA79" s="198">
        <v>0.99</v>
      </c>
      <c r="AB79" s="198">
        <v>0</v>
      </c>
      <c r="AC79" s="198">
        <v>11.68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29.57</v>
      </c>
      <c r="AJ79" s="198">
        <v>0</v>
      </c>
      <c r="AK79" s="198">
        <v>0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11.28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7.19</v>
      </c>
      <c r="L80" s="198">
        <v>20.62</v>
      </c>
      <c r="M80" s="198">
        <v>0</v>
      </c>
      <c r="N80" s="198">
        <v>1.31</v>
      </c>
      <c r="O80" s="198">
        <v>2.19</v>
      </c>
      <c r="P80" s="198">
        <v>2.2400000000000002</v>
      </c>
      <c r="Q80" s="198">
        <v>0.24</v>
      </c>
      <c r="R80" s="198">
        <v>0.47</v>
      </c>
      <c r="S80" s="198">
        <v>0.28999999999999998</v>
      </c>
      <c r="T80" s="198">
        <v>0</v>
      </c>
      <c r="U80" s="198">
        <v>14.36</v>
      </c>
      <c r="V80" s="198">
        <v>0</v>
      </c>
      <c r="W80" s="198">
        <v>0</v>
      </c>
      <c r="X80" s="198">
        <v>1.63</v>
      </c>
      <c r="Y80" s="198">
        <v>56.48</v>
      </c>
      <c r="Z80" s="198">
        <v>2.98</v>
      </c>
      <c r="AA80" s="198">
        <v>0.99</v>
      </c>
      <c r="AB80" s="198">
        <v>0</v>
      </c>
      <c r="AC80" s="198">
        <v>11.68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29.57</v>
      </c>
      <c r="AJ80" s="198">
        <v>0</v>
      </c>
      <c r="AK80" s="198">
        <v>0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11.28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7.19</v>
      </c>
      <c r="L81" s="198">
        <v>20.62</v>
      </c>
      <c r="M81" s="198">
        <v>0</v>
      </c>
      <c r="N81" s="198">
        <v>1.31</v>
      </c>
      <c r="O81" s="198">
        <v>2.19</v>
      </c>
      <c r="P81" s="198">
        <v>2.2400000000000002</v>
      </c>
      <c r="Q81" s="198">
        <v>0.24</v>
      </c>
      <c r="R81" s="198">
        <v>0.47</v>
      </c>
      <c r="S81" s="198">
        <v>0.28999999999999998</v>
      </c>
      <c r="T81" s="198">
        <v>0</v>
      </c>
      <c r="U81" s="198">
        <v>14.36</v>
      </c>
      <c r="V81" s="198">
        <v>0</v>
      </c>
      <c r="W81" s="198">
        <v>0</v>
      </c>
      <c r="X81" s="198">
        <v>1.63</v>
      </c>
      <c r="Y81" s="198">
        <v>56.48</v>
      </c>
      <c r="Z81" s="198">
        <v>2.98</v>
      </c>
      <c r="AA81" s="198">
        <v>0.99</v>
      </c>
      <c r="AB81" s="198">
        <v>0</v>
      </c>
      <c r="AC81" s="198">
        <v>11.68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29.57</v>
      </c>
      <c r="AJ81" s="198">
        <v>0</v>
      </c>
      <c r="AK81" s="198">
        <v>0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11.28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7.19</v>
      </c>
      <c r="L82" s="198">
        <v>20.62</v>
      </c>
      <c r="M82" s="198">
        <v>0</v>
      </c>
      <c r="N82" s="198">
        <v>1.31</v>
      </c>
      <c r="O82" s="198">
        <v>2.19</v>
      </c>
      <c r="P82" s="198">
        <v>2.2400000000000002</v>
      </c>
      <c r="Q82" s="198">
        <v>0.24</v>
      </c>
      <c r="R82" s="198">
        <v>0.47</v>
      </c>
      <c r="S82" s="198">
        <v>0.28999999999999998</v>
      </c>
      <c r="T82" s="198">
        <v>0</v>
      </c>
      <c r="U82" s="198">
        <v>14.36</v>
      </c>
      <c r="V82" s="198">
        <v>0</v>
      </c>
      <c r="W82" s="198">
        <v>0</v>
      </c>
      <c r="X82" s="198">
        <v>1.63</v>
      </c>
      <c r="Y82" s="198">
        <v>56.48</v>
      </c>
      <c r="Z82" s="198">
        <v>2.98</v>
      </c>
      <c r="AA82" s="198">
        <v>0.99</v>
      </c>
      <c r="AB82" s="198">
        <v>0</v>
      </c>
      <c r="AC82" s="198">
        <v>11.68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29.57</v>
      </c>
      <c r="AJ82" s="198">
        <v>0</v>
      </c>
      <c r="AK82" s="198">
        <v>0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11.28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7.19</v>
      </c>
      <c r="L83" s="198">
        <v>20.62</v>
      </c>
      <c r="M83" s="198">
        <v>0</v>
      </c>
      <c r="N83" s="198">
        <v>1.31</v>
      </c>
      <c r="O83" s="198">
        <v>2.19</v>
      </c>
      <c r="P83" s="198">
        <v>2.2400000000000002</v>
      </c>
      <c r="Q83" s="198">
        <v>0.24</v>
      </c>
      <c r="R83" s="198">
        <v>0.47</v>
      </c>
      <c r="S83" s="198">
        <v>0.28999999999999998</v>
      </c>
      <c r="T83" s="198">
        <v>0</v>
      </c>
      <c r="U83" s="198">
        <v>14.36</v>
      </c>
      <c r="V83" s="198">
        <v>0</v>
      </c>
      <c r="W83" s="198">
        <v>0</v>
      </c>
      <c r="X83" s="198">
        <v>1.63</v>
      </c>
      <c r="Y83" s="198">
        <v>56.48</v>
      </c>
      <c r="Z83" s="198">
        <v>2.98</v>
      </c>
      <c r="AA83" s="198">
        <v>0.99</v>
      </c>
      <c r="AB83" s="198">
        <v>0</v>
      </c>
      <c r="AC83" s="198">
        <v>11.68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29.57</v>
      </c>
      <c r="AJ83" s="198">
        <v>0</v>
      </c>
      <c r="AK83" s="198">
        <v>0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11.28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7.19</v>
      </c>
      <c r="L84" s="198">
        <v>20.62</v>
      </c>
      <c r="M84" s="198">
        <v>0</v>
      </c>
      <c r="N84" s="198">
        <v>1.31</v>
      </c>
      <c r="O84" s="198">
        <v>2.19</v>
      </c>
      <c r="P84" s="198">
        <v>2.2400000000000002</v>
      </c>
      <c r="Q84" s="198">
        <v>0.24</v>
      </c>
      <c r="R84" s="198">
        <v>0.47</v>
      </c>
      <c r="S84" s="198">
        <v>0.28999999999999998</v>
      </c>
      <c r="T84" s="198">
        <v>0</v>
      </c>
      <c r="U84" s="198">
        <v>14.36</v>
      </c>
      <c r="V84" s="198">
        <v>0</v>
      </c>
      <c r="W84" s="198">
        <v>0</v>
      </c>
      <c r="X84" s="198">
        <v>1.63</v>
      </c>
      <c r="Y84" s="198">
        <v>56.48</v>
      </c>
      <c r="Z84" s="198">
        <v>2.98</v>
      </c>
      <c r="AA84" s="198">
        <v>0.99</v>
      </c>
      <c r="AB84" s="198">
        <v>0</v>
      </c>
      <c r="AC84" s="198">
        <v>11.68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29.57</v>
      </c>
      <c r="AJ84" s="198">
        <v>0</v>
      </c>
      <c r="AK84" s="198">
        <v>0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11.28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88.5</v>
      </c>
      <c r="L85" s="198">
        <v>54.62</v>
      </c>
      <c r="M85" s="198">
        <v>0</v>
      </c>
      <c r="N85" s="198">
        <v>1.31</v>
      </c>
      <c r="O85" s="198">
        <v>2.19</v>
      </c>
      <c r="P85" s="198">
        <v>2.2400000000000002</v>
      </c>
      <c r="Q85" s="198">
        <v>5.54</v>
      </c>
      <c r="R85" s="198">
        <v>10.77</v>
      </c>
      <c r="S85" s="198">
        <v>6.7</v>
      </c>
      <c r="T85" s="198">
        <v>0</v>
      </c>
      <c r="U85" s="198">
        <v>14.36</v>
      </c>
      <c r="V85" s="198">
        <v>0</v>
      </c>
      <c r="W85" s="198">
        <v>0</v>
      </c>
      <c r="X85" s="198">
        <v>1.63</v>
      </c>
      <c r="Y85" s="198">
        <v>56.48</v>
      </c>
      <c r="Z85" s="198">
        <v>2.98</v>
      </c>
      <c r="AA85" s="198">
        <v>0.99</v>
      </c>
      <c r="AB85" s="198">
        <v>0</v>
      </c>
      <c r="AC85" s="198">
        <v>11.68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29.57</v>
      </c>
      <c r="AJ85" s="198">
        <v>0</v>
      </c>
      <c r="AK85" s="198">
        <v>0.28999999999999998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11.28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88.5</v>
      </c>
      <c r="L86" s="198">
        <v>54.62</v>
      </c>
      <c r="M86" s="198">
        <v>0</v>
      </c>
      <c r="N86" s="198">
        <v>1.31</v>
      </c>
      <c r="O86" s="198">
        <v>2.19</v>
      </c>
      <c r="P86" s="198">
        <v>2.2400000000000002</v>
      </c>
      <c r="Q86" s="198">
        <v>5.54</v>
      </c>
      <c r="R86" s="198">
        <v>10.77</v>
      </c>
      <c r="S86" s="198">
        <v>6.7</v>
      </c>
      <c r="T86" s="198">
        <v>0</v>
      </c>
      <c r="U86" s="198">
        <v>14.36</v>
      </c>
      <c r="V86" s="198">
        <v>0</v>
      </c>
      <c r="W86" s="198">
        <v>0</v>
      </c>
      <c r="X86" s="198">
        <v>1.63</v>
      </c>
      <c r="Y86" s="198">
        <v>56.48</v>
      </c>
      <c r="Z86" s="198">
        <v>2.98</v>
      </c>
      <c r="AA86" s="198">
        <v>4.6399999999999997</v>
      </c>
      <c r="AB86" s="198">
        <v>0</v>
      </c>
      <c r="AC86" s="198">
        <v>11.68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29.57</v>
      </c>
      <c r="AJ86" s="198">
        <v>0</v>
      </c>
      <c r="AK86" s="198">
        <v>0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11.31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40.67</v>
      </c>
      <c r="L87" s="198">
        <v>54.62</v>
      </c>
      <c r="M87" s="198">
        <v>0</v>
      </c>
      <c r="N87" s="198">
        <v>1.31</v>
      </c>
      <c r="O87" s="198">
        <v>2.19</v>
      </c>
      <c r="P87" s="198">
        <v>2.2400000000000002</v>
      </c>
      <c r="Q87" s="198">
        <v>5.54</v>
      </c>
      <c r="R87" s="198">
        <v>10.77</v>
      </c>
      <c r="S87" s="198">
        <v>6.7</v>
      </c>
      <c r="T87" s="198">
        <v>0</v>
      </c>
      <c r="U87" s="198">
        <v>14.36</v>
      </c>
      <c r="V87" s="198">
        <v>0</v>
      </c>
      <c r="W87" s="198">
        <v>0</v>
      </c>
      <c r="X87" s="198">
        <v>1.63</v>
      </c>
      <c r="Y87" s="198">
        <v>56.48</v>
      </c>
      <c r="Z87" s="198">
        <v>2.98</v>
      </c>
      <c r="AA87" s="198">
        <v>0.99</v>
      </c>
      <c r="AB87" s="198">
        <v>0</v>
      </c>
      <c r="AC87" s="198">
        <v>11.68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29.57</v>
      </c>
      <c r="AJ87" s="198">
        <v>0</v>
      </c>
      <c r="AK87" s="198">
        <v>0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11.31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88.5</v>
      </c>
      <c r="L88" s="198">
        <v>54.62</v>
      </c>
      <c r="M88" s="198">
        <v>0</v>
      </c>
      <c r="N88" s="198">
        <v>1.31</v>
      </c>
      <c r="O88" s="198">
        <v>2.19</v>
      </c>
      <c r="P88" s="198">
        <v>2.2400000000000002</v>
      </c>
      <c r="Q88" s="198">
        <v>5.54</v>
      </c>
      <c r="R88" s="198">
        <v>10.77</v>
      </c>
      <c r="S88" s="198">
        <v>6.7</v>
      </c>
      <c r="T88" s="198">
        <v>0</v>
      </c>
      <c r="U88" s="198">
        <v>14.36</v>
      </c>
      <c r="V88" s="198">
        <v>0</v>
      </c>
      <c r="W88" s="198">
        <v>0</v>
      </c>
      <c r="X88" s="198">
        <v>1.63</v>
      </c>
      <c r="Y88" s="198">
        <v>56.48</v>
      </c>
      <c r="Z88" s="198">
        <v>2.98</v>
      </c>
      <c r="AA88" s="198">
        <v>0.99</v>
      </c>
      <c r="AB88" s="198">
        <v>0</v>
      </c>
      <c r="AC88" s="198">
        <v>11.68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29.57</v>
      </c>
      <c r="AJ88" s="198">
        <v>0</v>
      </c>
      <c r="AK88" s="198">
        <v>0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11.31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78.94</v>
      </c>
      <c r="L89" s="198">
        <v>54.62</v>
      </c>
      <c r="M89" s="198">
        <v>0</v>
      </c>
      <c r="N89" s="198">
        <v>1.31</v>
      </c>
      <c r="O89" s="198">
        <v>2.19</v>
      </c>
      <c r="P89" s="198">
        <v>2.2400000000000002</v>
      </c>
      <c r="Q89" s="198">
        <v>5.54</v>
      </c>
      <c r="R89" s="198">
        <v>10.67</v>
      </c>
      <c r="S89" s="198">
        <v>5.79</v>
      </c>
      <c r="T89" s="198">
        <v>0</v>
      </c>
      <c r="U89" s="198">
        <v>14.36</v>
      </c>
      <c r="V89" s="198">
        <v>0</v>
      </c>
      <c r="W89" s="198">
        <v>0</v>
      </c>
      <c r="X89" s="198">
        <v>1.63</v>
      </c>
      <c r="Y89" s="198">
        <v>56.48</v>
      </c>
      <c r="Z89" s="198">
        <v>2.98</v>
      </c>
      <c r="AA89" s="198">
        <v>0.99</v>
      </c>
      <c r="AB89" s="198">
        <v>0</v>
      </c>
      <c r="AC89" s="198">
        <v>11.68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29.57</v>
      </c>
      <c r="AJ89" s="198">
        <v>0</v>
      </c>
      <c r="AK89" s="198">
        <v>0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11.31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93.28</v>
      </c>
      <c r="L90" s="198">
        <v>54.62</v>
      </c>
      <c r="M90" s="198">
        <v>0</v>
      </c>
      <c r="N90" s="198">
        <v>1.31</v>
      </c>
      <c r="O90" s="198">
        <v>2.19</v>
      </c>
      <c r="P90" s="198">
        <v>2.2400000000000002</v>
      </c>
      <c r="Q90" s="198">
        <v>5.54</v>
      </c>
      <c r="R90" s="198">
        <v>10.67</v>
      </c>
      <c r="S90" s="198">
        <v>6.59</v>
      </c>
      <c r="T90" s="198">
        <v>0</v>
      </c>
      <c r="U90" s="198">
        <v>14.36</v>
      </c>
      <c r="V90" s="198">
        <v>0</v>
      </c>
      <c r="W90" s="198">
        <v>0</v>
      </c>
      <c r="X90" s="198">
        <v>1.63</v>
      </c>
      <c r="Y90" s="198">
        <v>56.48</v>
      </c>
      <c r="Z90" s="198">
        <v>2.98</v>
      </c>
      <c r="AA90" s="198">
        <v>13.34</v>
      </c>
      <c r="AB90" s="198">
        <v>0</v>
      </c>
      <c r="AC90" s="198">
        <v>11.68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29.57</v>
      </c>
      <c r="AJ90" s="198">
        <v>0</v>
      </c>
      <c r="AK90" s="198">
        <v>0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11.34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23.11</v>
      </c>
      <c r="J91" s="198">
        <v>0</v>
      </c>
      <c r="K91" s="198">
        <v>83.72</v>
      </c>
      <c r="L91" s="198">
        <v>54.62</v>
      </c>
      <c r="M91" s="198">
        <v>0</v>
      </c>
      <c r="N91" s="198">
        <v>1.31</v>
      </c>
      <c r="O91" s="198">
        <v>2.19</v>
      </c>
      <c r="P91" s="198">
        <v>2.2400000000000002</v>
      </c>
      <c r="Q91" s="198">
        <v>5.54</v>
      </c>
      <c r="R91" s="198">
        <v>10.039999999999999</v>
      </c>
      <c r="S91" s="198">
        <v>6.04</v>
      </c>
      <c r="T91" s="198">
        <v>0</v>
      </c>
      <c r="U91" s="198">
        <v>14.36</v>
      </c>
      <c r="V91" s="198">
        <v>0</v>
      </c>
      <c r="W91" s="198">
        <v>0</v>
      </c>
      <c r="X91" s="198">
        <v>1.63</v>
      </c>
      <c r="Y91" s="198">
        <v>56.48</v>
      </c>
      <c r="Z91" s="198">
        <v>2.98</v>
      </c>
      <c r="AA91" s="198">
        <v>13.34</v>
      </c>
      <c r="AB91" s="198">
        <v>0</v>
      </c>
      <c r="AC91" s="198">
        <v>11.68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29.57</v>
      </c>
      <c r="AJ91" s="198">
        <v>0</v>
      </c>
      <c r="AK91" s="198">
        <v>0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11.34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23.11</v>
      </c>
      <c r="J92" s="198">
        <v>0</v>
      </c>
      <c r="K92" s="198">
        <v>83.72</v>
      </c>
      <c r="L92" s="198">
        <v>54.62</v>
      </c>
      <c r="M92" s="198">
        <v>0</v>
      </c>
      <c r="N92" s="198">
        <v>1.31</v>
      </c>
      <c r="O92" s="198">
        <v>2.19</v>
      </c>
      <c r="P92" s="198">
        <v>2.2400000000000002</v>
      </c>
      <c r="Q92" s="198">
        <v>5.54</v>
      </c>
      <c r="R92" s="198">
        <v>10.039999999999999</v>
      </c>
      <c r="S92" s="198">
        <v>6.04</v>
      </c>
      <c r="T92" s="198">
        <v>0</v>
      </c>
      <c r="U92" s="198">
        <v>14.36</v>
      </c>
      <c r="V92" s="198">
        <v>0</v>
      </c>
      <c r="W92" s="198">
        <v>0</v>
      </c>
      <c r="X92" s="198">
        <v>1.63</v>
      </c>
      <c r="Y92" s="198">
        <v>56.48</v>
      </c>
      <c r="Z92" s="198">
        <v>2.98</v>
      </c>
      <c r="AA92" s="198">
        <v>13.34</v>
      </c>
      <c r="AB92" s="198">
        <v>0</v>
      </c>
      <c r="AC92" s="198">
        <v>11.32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29.57</v>
      </c>
      <c r="AJ92" s="198">
        <v>0</v>
      </c>
      <c r="AK92" s="198">
        <v>0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11.34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23.11</v>
      </c>
      <c r="J93" s="198">
        <v>0</v>
      </c>
      <c r="K93" s="198">
        <v>83.72</v>
      </c>
      <c r="L93" s="198">
        <v>54.62</v>
      </c>
      <c r="M93" s="198">
        <v>0</v>
      </c>
      <c r="N93" s="198">
        <v>1.31</v>
      </c>
      <c r="O93" s="198">
        <v>2.19</v>
      </c>
      <c r="P93" s="198">
        <v>2.2400000000000002</v>
      </c>
      <c r="Q93" s="198">
        <v>5.54</v>
      </c>
      <c r="R93" s="198">
        <v>10.45</v>
      </c>
      <c r="S93" s="198">
        <v>6.05</v>
      </c>
      <c r="T93" s="198">
        <v>0</v>
      </c>
      <c r="U93" s="198">
        <v>14.36</v>
      </c>
      <c r="V93" s="198">
        <v>0</v>
      </c>
      <c r="W93" s="198">
        <v>0</v>
      </c>
      <c r="X93" s="198">
        <v>1.63</v>
      </c>
      <c r="Y93" s="198">
        <v>56.48</v>
      </c>
      <c r="Z93" s="198">
        <v>21.15</v>
      </c>
      <c r="AA93" s="198">
        <v>13.34</v>
      </c>
      <c r="AB93" s="198">
        <v>0</v>
      </c>
      <c r="AC93" s="198">
        <v>11.32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29.57</v>
      </c>
      <c r="AJ93" s="198">
        <v>0</v>
      </c>
      <c r="AK93" s="198">
        <v>0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11.34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23.11</v>
      </c>
      <c r="J94" s="198">
        <v>0</v>
      </c>
      <c r="K94" s="198">
        <v>83.72</v>
      </c>
      <c r="L94" s="198">
        <v>54.62</v>
      </c>
      <c r="M94" s="198">
        <v>0</v>
      </c>
      <c r="N94" s="198">
        <v>1.31</v>
      </c>
      <c r="O94" s="198">
        <v>2.19</v>
      </c>
      <c r="P94" s="198">
        <v>2.2400000000000002</v>
      </c>
      <c r="Q94" s="198">
        <v>5.26</v>
      </c>
      <c r="R94" s="198">
        <v>8.6999999999999993</v>
      </c>
      <c r="S94" s="198">
        <v>3.61</v>
      </c>
      <c r="T94" s="198">
        <v>0</v>
      </c>
      <c r="U94" s="198">
        <v>14.36</v>
      </c>
      <c r="V94" s="198">
        <v>0</v>
      </c>
      <c r="W94" s="198">
        <v>0</v>
      </c>
      <c r="X94" s="198">
        <v>1.63</v>
      </c>
      <c r="Y94" s="198">
        <v>56.48</v>
      </c>
      <c r="Z94" s="198">
        <v>21.15</v>
      </c>
      <c r="AA94" s="198">
        <v>13.34</v>
      </c>
      <c r="AB94" s="198">
        <v>0</v>
      </c>
      <c r="AC94" s="198">
        <v>11.32</v>
      </c>
      <c r="AD94" s="198">
        <v>0</v>
      </c>
      <c r="AE94" s="198">
        <v>0</v>
      </c>
      <c r="AF94" s="198">
        <v>0</v>
      </c>
      <c r="AG94" s="198">
        <v>3.39</v>
      </c>
      <c r="AH94" s="198">
        <v>0</v>
      </c>
      <c r="AI94" s="198">
        <v>29.57</v>
      </c>
      <c r="AJ94" s="198">
        <v>0</v>
      </c>
      <c r="AK94" s="198">
        <v>0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11.34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23.11</v>
      </c>
      <c r="J95" s="198">
        <v>0</v>
      </c>
      <c r="K95" s="198">
        <v>69.37</v>
      </c>
      <c r="L95" s="198">
        <v>54.62</v>
      </c>
      <c r="M95" s="198">
        <v>0</v>
      </c>
      <c r="N95" s="198">
        <v>1.31</v>
      </c>
      <c r="O95" s="198">
        <v>2.19</v>
      </c>
      <c r="P95" s="198">
        <v>2.2400000000000002</v>
      </c>
      <c r="Q95" s="198">
        <v>5.31</v>
      </c>
      <c r="R95" s="198">
        <v>9.7200000000000006</v>
      </c>
      <c r="S95" s="198">
        <v>5.69</v>
      </c>
      <c r="T95" s="198">
        <v>0</v>
      </c>
      <c r="U95" s="198">
        <v>14.36</v>
      </c>
      <c r="V95" s="198">
        <v>0</v>
      </c>
      <c r="W95" s="198">
        <v>0</v>
      </c>
      <c r="X95" s="198">
        <v>1.63</v>
      </c>
      <c r="Y95" s="198">
        <v>56.48</v>
      </c>
      <c r="Z95" s="198">
        <v>21.15</v>
      </c>
      <c r="AA95" s="198">
        <v>13.34</v>
      </c>
      <c r="AB95" s="198">
        <v>0</v>
      </c>
      <c r="AC95" s="198">
        <v>11.32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29.57</v>
      </c>
      <c r="AJ95" s="198">
        <v>0</v>
      </c>
      <c r="AK95" s="198">
        <v>0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11.34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23.11</v>
      </c>
      <c r="J96" s="198">
        <v>0</v>
      </c>
      <c r="K96" s="198">
        <v>69.37</v>
      </c>
      <c r="L96" s="198">
        <v>53.1</v>
      </c>
      <c r="M96" s="198">
        <v>0</v>
      </c>
      <c r="N96" s="198">
        <v>1.31</v>
      </c>
      <c r="O96" s="198">
        <v>2.19</v>
      </c>
      <c r="P96" s="198">
        <v>2.2400000000000002</v>
      </c>
      <c r="Q96" s="198">
        <v>5.31</v>
      </c>
      <c r="R96" s="198">
        <v>9.44</v>
      </c>
      <c r="S96" s="198">
        <v>5.69</v>
      </c>
      <c r="T96" s="198">
        <v>0</v>
      </c>
      <c r="U96" s="198">
        <v>14.36</v>
      </c>
      <c r="V96" s="198">
        <v>0</v>
      </c>
      <c r="W96" s="198">
        <v>0</v>
      </c>
      <c r="X96" s="198">
        <v>1.63</v>
      </c>
      <c r="Y96" s="198">
        <v>56.48</v>
      </c>
      <c r="Z96" s="198">
        <v>21.15</v>
      </c>
      <c r="AA96" s="198">
        <v>13.34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29.57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11.34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23.11</v>
      </c>
      <c r="J97" s="198">
        <v>0</v>
      </c>
      <c r="K97" s="198">
        <v>69.209999999999994</v>
      </c>
      <c r="L97" s="198">
        <v>53.1</v>
      </c>
      <c r="M97" s="198">
        <v>0</v>
      </c>
      <c r="N97" s="198">
        <v>1.31</v>
      </c>
      <c r="O97" s="198">
        <v>2.19</v>
      </c>
      <c r="P97" s="198">
        <v>2.2400000000000002</v>
      </c>
      <c r="Q97" s="198">
        <v>5.22</v>
      </c>
      <c r="R97" s="198">
        <v>5.64</v>
      </c>
      <c r="S97" s="198">
        <v>3.44</v>
      </c>
      <c r="T97" s="198">
        <v>0</v>
      </c>
      <c r="U97" s="198">
        <v>14.36</v>
      </c>
      <c r="V97" s="198">
        <v>0</v>
      </c>
      <c r="W97" s="198">
        <v>0</v>
      </c>
      <c r="X97" s="198">
        <v>1.63</v>
      </c>
      <c r="Y97" s="198">
        <v>56.48</v>
      </c>
      <c r="Z97" s="198">
        <v>21.15</v>
      </c>
      <c r="AA97" s="198">
        <v>13.34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29.57</v>
      </c>
      <c r="AJ97" s="198">
        <v>0</v>
      </c>
      <c r="AK97" s="198">
        <v>0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11.34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23.11</v>
      </c>
      <c r="J98" s="198">
        <v>0</v>
      </c>
      <c r="K98" s="198">
        <v>69.209999999999994</v>
      </c>
      <c r="L98" s="198">
        <v>53.1</v>
      </c>
      <c r="M98" s="198">
        <v>0</v>
      </c>
      <c r="N98" s="198">
        <v>1.31</v>
      </c>
      <c r="O98" s="198">
        <v>2.19</v>
      </c>
      <c r="P98" s="198">
        <v>2.2400000000000002</v>
      </c>
      <c r="Q98" s="198">
        <v>5.22</v>
      </c>
      <c r="R98" s="198">
        <v>5.64</v>
      </c>
      <c r="S98" s="198">
        <v>3.44</v>
      </c>
      <c r="T98" s="198">
        <v>0</v>
      </c>
      <c r="U98" s="198">
        <v>14.36</v>
      </c>
      <c r="V98" s="198">
        <v>0</v>
      </c>
      <c r="W98" s="198">
        <v>0</v>
      </c>
      <c r="X98" s="198">
        <v>1.62</v>
      </c>
      <c r="Y98" s="198">
        <v>56.48</v>
      </c>
      <c r="Z98" s="198">
        <v>21.15</v>
      </c>
      <c r="AA98" s="198">
        <v>13.34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29.57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0.27058749999999976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1.2343799999999994</v>
      </c>
      <c r="L99">
        <f t="shared" si="0"/>
        <v>0.92648999999999793</v>
      </c>
      <c r="M99">
        <f t="shared" si="0"/>
        <v>0</v>
      </c>
      <c r="N99">
        <f t="shared" si="0"/>
        <v>3.1440000000000037E-2</v>
      </c>
      <c r="O99">
        <f t="shared" si="0"/>
        <v>5.3137499999999963E-2</v>
      </c>
      <c r="P99">
        <f t="shared" si="0"/>
        <v>5.3760000000000065E-2</v>
      </c>
      <c r="Q99">
        <f t="shared" si="0"/>
        <v>6.1274999999999989E-2</v>
      </c>
      <c r="R99">
        <f t="shared" si="0"/>
        <v>0.10343250000000005</v>
      </c>
      <c r="S99">
        <f t="shared" si="0"/>
        <v>6.0479999999999999E-2</v>
      </c>
      <c r="T99">
        <f t="shared" si="0"/>
        <v>0</v>
      </c>
      <c r="U99">
        <f t="shared" si="0"/>
        <v>0.34463999999999961</v>
      </c>
      <c r="V99">
        <f t="shared" si="0"/>
        <v>0</v>
      </c>
      <c r="W99">
        <f t="shared" si="0"/>
        <v>0</v>
      </c>
      <c r="X99">
        <f t="shared" si="0"/>
        <v>0.11495749999999993</v>
      </c>
      <c r="Y99">
        <f t="shared" si="0"/>
        <v>1.3555199999999976</v>
      </c>
      <c r="Z99">
        <f t="shared" si="0"/>
        <v>0.29675000000000035</v>
      </c>
      <c r="AA99">
        <f t="shared" si="0"/>
        <v>0.1728725000000001</v>
      </c>
      <c r="AB99">
        <f t="shared" si="0"/>
        <v>0</v>
      </c>
      <c r="AC99">
        <f t="shared" si="0"/>
        <v>0.30070000000000008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1.02825E-2</v>
      </c>
      <c r="AH99">
        <f t="shared" si="0"/>
        <v>2.4100000000000002E-3</v>
      </c>
      <c r="AI99">
        <f t="shared" si="0"/>
        <v>0.71412000000000042</v>
      </c>
      <c r="AJ99">
        <f t="shared" si="0"/>
        <v>0</v>
      </c>
      <c r="AK99">
        <f t="shared" si="0"/>
        <v>5.5209999999999974E-2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11.15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0.88</v>
      </c>
      <c r="AH4" s="198">
        <v>0</v>
      </c>
      <c r="AI4" s="198">
        <v>11.15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0.88</v>
      </c>
      <c r="AH5" s="198">
        <v>0</v>
      </c>
      <c r="AI5" s="198">
        <v>11.15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0.7</v>
      </c>
      <c r="AH6" s="198">
        <v>0</v>
      </c>
      <c r="AI6" s="198">
        <v>11.33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0.7</v>
      </c>
      <c r="AH7" s="198">
        <v>0</v>
      </c>
      <c r="AI7" s="198">
        <v>11.33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0.7</v>
      </c>
      <c r="AH8" s="198">
        <v>0</v>
      </c>
      <c r="AI8" s="198">
        <v>11.33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0.82</v>
      </c>
      <c r="AH9" s="198">
        <v>0</v>
      </c>
      <c r="AI9" s="198">
        <v>11.33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0.45</v>
      </c>
      <c r="AH10" s="198">
        <v>0</v>
      </c>
      <c r="AI10" s="198">
        <v>11.33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0.7</v>
      </c>
      <c r="AH11" s="198">
        <v>0</v>
      </c>
      <c r="AI11" s="198">
        <v>11.33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0.7</v>
      </c>
      <c r="AH12" s="198">
        <v>0</v>
      </c>
      <c r="AI12" s="198">
        <v>11.33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0.7</v>
      </c>
      <c r="AH13" s="198">
        <v>0</v>
      </c>
      <c r="AI13" s="198">
        <v>11.33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11.33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11.33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11.33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11.33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11.33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11.33</v>
      </c>
      <c r="AJ19" s="198">
        <v>0</v>
      </c>
      <c r="AK19" s="198">
        <v>0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11.33</v>
      </c>
      <c r="AJ20" s="198">
        <v>0</v>
      </c>
      <c r="AK20" s="198">
        <v>0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11.33</v>
      </c>
      <c r="AJ21" s="198">
        <v>0</v>
      </c>
      <c r="AK21" s="198">
        <v>-1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11.33</v>
      </c>
      <c r="AJ22" s="198">
        <v>0</v>
      </c>
      <c r="AK22" s="198">
        <v>-2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11.33</v>
      </c>
      <c r="AJ23" s="198">
        <v>0</v>
      </c>
      <c r="AK23" s="198">
        <v>-3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11.33</v>
      </c>
      <c r="AJ24" s="198">
        <v>0</v>
      </c>
      <c r="AK24" s="198">
        <v>-5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11.33</v>
      </c>
      <c r="AJ25" s="198">
        <v>0</v>
      </c>
      <c r="AK25" s="198">
        <v>-12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11.33</v>
      </c>
      <c r="AJ26" s="198">
        <v>0</v>
      </c>
      <c r="AK26" s="198">
        <v>-7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11.33</v>
      </c>
      <c r="AJ27" s="198">
        <v>0</v>
      </c>
      <c r="AK27" s="198">
        <v>-2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11.33</v>
      </c>
      <c r="AJ28" s="198">
        <v>0</v>
      </c>
      <c r="AK28" s="198">
        <v>-4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11.33</v>
      </c>
      <c r="AJ29" s="198">
        <v>0</v>
      </c>
      <c r="AK29" s="198">
        <v>-6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11.33</v>
      </c>
      <c r="AJ30" s="198">
        <v>0</v>
      </c>
      <c r="AK30" s="198">
        <v>-9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11.33</v>
      </c>
      <c r="AJ31" s="198">
        <v>0</v>
      </c>
      <c r="AK31" s="198">
        <v>-15.93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11.33</v>
      </c>
      <c r="AJ32" s="198">
        <v>0</v>
      </c>
      <c r="AK32" s="198">
        <v>-11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11.33</v>
      </c>
      <c r="AJ33" s="198">
        <v>0</v>
      </c>
      <c r="AK33" s="198">
        <v>-15.93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11.33</v>
      </c>
      <c r="AJ34" s="198">
        <v>0</v>
      </c>
      <c r="AK34" s="198">
        <v>-15.93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11.33</v>
      </c>
      <c r="AJ35" s="198">
        <v>0</v>
      </c>
      <c r="AK35" s="198">
        <v>-16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11.33</v>
      </c>
      <c r="AJ36" s="198">
        <v>0</v>
      </c>
      <c r="AK36" s="198">
        <v>-17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11.33</v>
      </c>
      <c r="AJ37" s="198">
        <v>0</v>
      </c>
      <c r="AK37" s="198">
        <v>-21.82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11.33</v>
      </c>
      <c r="AJ38" s="198">
        <v>0</v>
      </c>
      <c r="AK38" s="198">
        <v>-14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11.33</v>
      </c>
      <c r="AJ39" s="198">
        <v>0</v>
      </c>
      <c r="AK39" s="198">
        <v>-16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11.33</v>
      </c>
      <c r="AJ40" s="198">
        <v>0</v>
      </c>
      <c r="AK40" s="198">
        <v>-15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11.33</v>
      </c>
      <c r="AJ41" s="198">
        <v>0</v>
      </c>
      <c r="AK41" s="198">
        <v>-14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11.33</v>
      </c>
      <c r="AJ42" s="198">
        <v>0</v>
      </c>
      <c r="AK42" s="198">
        <v>-15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11.15</v>
      </c>
      <c r="AJ43" s="198">
        <v>0</v>
      </c>
      <c r="AK43" s="198">
        <v>-18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11.15</v>
      </c>
      <c r="AJ44" s="198">
        <v>0</v>
      </c>
      <c r="AK44" s="198">
        <v>-11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11.15</v>
      </c>
      <c r="AJ45" s="198">
        <v>0</v>
      </c>
      <c r="AK45" s="198">
        <v>-11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11.15</v>
      </c>
      <c r="AJ46" s="198">
        <v>0</v>
      </c>
      <c r="AK46" s="198">
        <v>-11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11.15</v>
      </c>
      <c r="AJ47" s="198">
        <v>0</v>
      </c>
      <c r="AK47" s="198">
        <v>-11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11.15</v>
      </c>
      <c r="AJ48" s="198">
        <v>0</v>
      </c>
      <c r="AK48" s="198">
        <v>-10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11.15</v>
      </c>
      <c r="AJ49" s="198">
        <v>0</v>
      </c>
      <c r="AK49" s="198">
        <v>-14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11.15</v>
      </c>
      <c r="AJ50" s="198">
        <v>0</v>
      </c>
      <c r="AK50" s="198">
        <v>-6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11.15</v>
      </c>
      <c r="AJ51" s="198">
        <v>0</v>
      </c>
      <c r="AK51" s="198">
        <v>-7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11.15</v>
      </c>
      <c r="AJ52" s="198">
        <v>0</v>
      </c>
      <c r="AK52" s="198">
        <v>-7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11.15</v>
      </c>
      <c r="AJ53" s="198">
        <v>0</v>
      </c>
      <c r="AK53" s="198">
        <v>-7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11.15</v>
      </c>
      <c r="AJ54" s="198">
        <v>0</v>
      </c>
      <c r="AK54" s="198">
        <v>-6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11.15</v>
      </c>
      <c r="AJ55" s="198">
        <v>0</v>
      </c>
      <c r="AK55" s="198">
        <v>-10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11.15</v>
      </c>
      <c r="AJ56" s="198">
        <v>0</v>
      </c>
      <c r="AK56" s="198">
        <v>-2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11.15</v>
      </c>
      <c r="AJ57" s="198">
        <v>0</v>
      </c>
      <c r="AK57" s="198">
        <v>-3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11.15</v>
      </c>
      <c r="AJ58" s="198">
        <v>0</v>
      </c>
      <c r="AK58" s="198">
        <v>-4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11.15</v>
      </c>
      <c r="AJ59" s="198">
        <v>0</v>
      </c>
      <c r="AK59" s="198">
        <v>-3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11.15</v>
      </c>
      <c r="AJ60" s="198">
        <v>0</v>
      </c>
      <c r="AK60" s="198">
        <v>-3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11.15</v>
      </c>
      <c r="AJ61" s="198">
        <v>0</v>
      </c>
      <c r="AK61" s="198">
        <v>-6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11.15</v>
      </c>
      <c r="AJ62" s="198">
        <v>0</v>
      </c>
      <c r="AK62" s="198">
        <v>0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11.15</v>
      </c>
      <c r="AJ63" s="198">
        <v>0</v>
      </c>
      <c r="AK63" s="198">
        <v>-1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11.15</v>
      </c>
      <c r="AJ64" s="198">
        <v>0</v>
      </c>
      <c r="AK64" s="198">
        <v>0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11.15</v>
      </c>
      <c r="AJ65" s="198">
        <v>0</v>
      </c>
      <c r="AK65" s="198">
        <v>-1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11.15</v>
      </c>
      <c r="AJ66" s="198">
        <v>0</v>
      </c>
      <c r="AK66" s="198">
        <v>-1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11.15</v>
      </c>
      <c r="AJ67" s="198">
        <v>0</v>
      </c>
      <c r="AK67" s="198">
        <v>-6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11.15</v>
      </c>
      <c r="AJ68" s="198">
        <v>0</v>
      </c>
      <c r="AK68" s="198">
        <v>0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11.15</v>
      </c>
      <c r="AJ69" s="198">
        <v>0</v>
      </c>
      <c r="AK69" s="198">
        <v>-3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11.15</v>
      </c>
      <c r="AJ70" s="198">
        <v>0</v>
      </c>
      <c r="AK70" s="198">
        <v>-3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11.15</v>
      </c>
      <c r="AJ71" s="198">
        <v>0</v>
      </c>
      <c r="AK71" s="198">
        <v>-3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11.15</v>
      </c>
      <c r="AJ72" s="198">
        <v>0</v>
      </c>
      <c r="AK72" s="198">
        <v>-5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11.15</v>
      </c>
      <c r="AJ73" s="198">
        <v>0</v>
      </c>
      <c r="AK73" s="198">
        <v>-11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11.15</v>
      </c>
      <c r="AJ74" s="198">
        <v>0</v>
      </c>
      <c r="AK74" s="198">
        <v>-6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11.15</v>
      </c>
      <c r="AJ75" s="198">
        <v>0</v>
      </c>
      <c r="AK75" s="198">
        <v>-10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11.15</v>
      </c>
      <c r="AJ76" s="198">
        <v>0</v>
      </c>
      <c r="AK76" s="198">
        <v>-10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11.15</v>
      </c>
      <c r="AJ77" s="198">
        <v>0</v>
      </c>
      <c r="AK77" s="198">
        <v>-10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11.15</v>
      </c>
      <c r="AJ78" s="198">
        <v>0</v>
      </c>
      <c r="AK78" s="198">
        <v>-10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11.15</v>
      </c>
      <c r="AJ79" s="198">
        <v>0</v>
      </c>
      <c r="AK79" s="198">
        <v>-15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11.15</v>
      </c>
      <c r="AJ80" s="198">
        <v>0</v>
      </c>
      <c r="AK80" s="198">
        <v>-8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11.15</v>
      </c>
      <c r="AJ81" s="198">
        <v>0</v>
      </c>
      <c r="AK81" s="198">
        <v>-9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11.15</v>
      </c>
      <c r="AJ82" s="198">
        <v>0</v>
      </c>
      <c r="AK82" s="198">
        <v>-10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11.15</v>
      </c>
      <c r="AJ83" s="198">
        <v>0</v>
      </c>
      <c r="AK83" s="198">
        <v>-11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11.15</v>
      </c>
      <c r="AJ84" s="198">
        <v>0</v>
      </c>
      <c r="AK84" s="198">
        <v>-11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11.15</v>
      </c>
      <c r="AJ85" s="198">
        <v>0</v>
      </c>
      <c r="AK85" s="198">
        <v>-15.94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11.15</v>
      </c>
      <c r="AJ86" s="198">
        <v>0</v>
      </c>
      <c r="AK86" s="198">
        <v>-9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11.15</v>
      </c>
      <c r="AJ87" s="198">
        <v>0</v>
      </c>
      <c r="AK87" s="198">
        <v>-8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11.15</v>
      </c>
      <c r="AJ88" s="198">
        <v>0</v>
      </c>
      <c r="AK88" s="198">
        <v>-7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11.15</v>
      </c>
      <c r="AJ89" s="198">
        <v>0</v>
      </c>
      <c r="AK89" s="198">
        <v>-5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11.15</v>
      </c>
      <c r="AJ90" s="198">
        <v>0</v>
      </c>
      <c r="AK90" s="198">
        <v>-3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11.15</v>
      </c>
      <c r="AJ91" s="198">
        <v>0</v>
      </c>
      <c r="AK91" s="198">
        <v>-7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11.15</v>
      </c>
      <c r="AJ92" s="198">
        <v>0</v>
      </c>
      <c r="AK92" s="198">
        <v>0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11.15</v>
      </c>
      <c r="AJ93" s="198">
        <v>0</v>
      </c>
      <c r="AK93" s="198">
        <v>0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0.56999999999999995</v>
      </c>
      <c r="AH94" s="198">
        <v>0</v>
      </c>
      <c r="AI94" s="198">
        <v>11.15</v>
      </c>
      <c r="AJ94" s="198">
        <v>0</v>
      </c>
      <c r="AK94" s="198">
        <v>0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11.15</v>
      </c>
      <c r="AJ95" s="198">
        <v>0</v>
      </c>
      <c r="AK95" s="198">
        <v>0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11.15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11.15</v>
      </c>
      <c r="AJ97" s="198">
        <v>0</v>
      </c>
      <c r="AK97" s="198">
        <v>0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11.15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1.9500000000000003E-3</v>
      </c>
      <c r="AH99">
        <f t="shared" si="0"/>
        <v>9.1E-4</v>
      </c>
      <c r="AI99">
        <f t="shared" si="0"/>
        <v>0.26926499999999975</v>
      </c>
      <c r="AJ99">
        <f t="shared" si="0"/>
        <v>0</v>
      </c>
      <c r="AK99">
        <f t="shared" si="0"/>
        <v>-0.1468875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55.75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4.3899999999999997</v>
      </c>
      <c r="AH4" s="198">
        <v>0</v>
      </c>
      <c r="AI4" s="198">
        <v>55.75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4.3899999999999997</v>
      </c>
      <c r="AH5" s="198">
        <v>0</v>
      </c>
      <c r="AI5" s="198">
        <v>55.75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3.48</v>
      </c>
      <c r="AH6" s="198">
        <v>0</v>
      </c>
      <c r="AI6" s="198">
        <v>56.66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3.48</v>
      </c>
      <c r="AH7" s="198">
        <v>0</v>
      </c>
      <c r="AI7" s="198">
        <v>56.66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3.48</v>
      </c>
      <c r="AH8" s="198">
        <v>0</v>
      </c>
      <c r="AI8" s="198">
        <v>56.66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4.09</v>
      </c>
      <c r="AH9" s="198">
        <v>0</v>
      </c>
      <c r="AI9" s="198">
        <v>56.66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2.27</v>
      </c>
      <c r="AH10" s="198">
        <v>0</v>
      </c>
      <c r="AI10" s="198">
        <v>56.66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3.48</v>
      </c>
      <c r="AH11" s="198">
        <v>0</v>
      </c>
      <c r="AI11" s="198">
        <v>56.66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3.48</v>
      </c>
      <c r="AH12" s="198">
        <v>0</v>
      </c>
      <c r="AI12" s="198">
        <v>56.66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3.48</v>
      </c>
      <c r="AH13" s="198">
        <v>0</v>
      </c>
      <c r="AI13" s="198">
        <v>56.66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56.66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56.66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56.66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56.66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56.66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56.66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56.66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56.66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56.66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56.66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56.66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56.66</v>
      </c>
      <c r="AJ25" s="198">
        <v>0</v>
      </c>
      <c r="AK25" s="198">
        <v>3.04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56.66</v>
      </c>
      <c r="AJ26" s="198">
        <v>0</v>
      </c>
      <c r="AK26" s="198">
        <v>3.04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56.66</v>
      </c>
      <c r="AJ27" s="198">
        <v>0</v>
      </c>
      <c r="AK27" s="198">
        <v>3.04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56.66</v>
      </c>
      <c r="AJ28" s="198">
        <v>0</v>
      </c>
      <c r="AK28" s="198">
        <v>3.04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56.66</v>
      </c>
      <c r="AJ29" s="198">
        <v>0</v>
      </c>
      <c r="AK29" s="198">
        <v>3.04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56.66</v>
      </c>
      <c r="AJ30" s="198">
        <v>0</v>
      </c>
      <c r="AK30" s="198">
        <v>3.04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56.66</v>
      </c>
      <c r="AJ31" s="198">
        <v>0</v>
      </c>
      <c r="AK31" s="198">
        <v>3.13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56.66</v>
      </c>
      <c r="AJ32" s="198">
        <v>0</v>
      </c>
      <c r="AK32" s="198">
        <v>3.04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56.66</v>
      </c>
      <c r="AJ33" s="198">
        <v>0</v>
      </c>
      <c r="AK33" s="198">
        <v>3.13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56.66</v>
      </c>
      <c r="AJ34" s="198">
        <v>0</v>
      </c>
      <c r="AK34" s="198">
        <v>3.13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56.66</v>
      </c>
      <c r="AJ35" s="198">
        <v>0</v>
      </c>
      <c r="AK35" s="198">
        <v>8.0399999999999991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56.66</v>
      </c>
      <c r="AJ36" s="198">
        <v>0</v>
      </c>
      <c r="AK36" s="198">
        <v>8.0399999999999991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56.66</v>
      </c>
      <c r="AJ37" s="198">
        <v>0</v>
      </c>
      <c r="AK37" s="198">
        <v>8.19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56.66</v>
      </c>
      <c r="AJ38" s="198">
        <v>0</v>
      </c>
      <c r="AK38" s="198">
        <v>8.0399999999999991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56.66</v>
      </c>
      <c r="AJ39" s="198">
        <v>0</v>
      </c>
      <c r="AK39" s="198">
        <v>8.0399999999999991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56.66</v>
      </c>
      <c r="AJ40" s="198">
        <v>0</v>
      </c>
      <c r="AK40" s="198">
        <v>8.0399999999999991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56.66</v>
      </c>
      <c r="AJ41" s="198">
        <v>0</v>
      </c>
      <c r="AK41" s="198">
        <v>8.0399999999999991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56.66</v>
      </c>
      <c r="AJ42" s="198">
        <v>0</v>
      </c>
      <c r="AK42" s="198">
        <v>8.0399999999999991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55.75</v>
      </c>
      <c r="AJ43" s="198">
        <v>0</v>
      </c>
      <c r="AK43" s="198">
        <v>8.0399999999999991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55.75</v>
      </c>
      <c r="AJ44" s="198">
        <v>0</v>
      </c>
      <c r="AK44" s="198">
        <v>8.0399999999999991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55.75</v>
      </c>
      <c r="AJ45" s="198">
        <v>0</v>
      </c>
      <c r="AK45" s="198">
        <v>8.0399999999999991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55.75</v>
      </c>
      <c r="AJ46" s="198">
        <v>0</v>
      </c>
      <c r="AK46" s="198">
        <v>8.0399999999999991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55.75</v>
      </c>
      <c r="AJ47" s="198">
        <v>0</v>
      </c>
      <c r="AK47" s="198">
        <v>3.04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55.75</v>
      </c>
      <c r="AJ48" s="198">
        <v>0</v>
      </c>
      <c r="AK48" s="198">
        <v>3.04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55.75</v>
      </c>
      <c r="AJ49" s="198">
        <v>0</v>
      </c>
      <c r="AK49" s="198">
        <v>3.04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55.75</v>
      </c>
      <c r="AJ50" s="198">
        <v>0</v>
      </c>
      <c r="AK50" s="198">
        <v>3.04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55.75</v>
      </c>
      <c r="AJ51" s="198">
        <v>0</v>
      </c>
      <c r="AK51" s="198">
        <v>3.04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55.75</v>
      </c>
      <c r="AJ52" s="198">
        <v>0</v>
      </c>
      <c r="AK52" s="198">
        <v>3.04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55.75</v>
      </c>
      <c r="AJ53" s="198">
        <v>0</v>
      </c>
      <c r="AK53" s="198">
        <v>3.04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55.75</v>
      </c>
      <c r="AJ54" s="198">
        <v>0</v>
      </c>
      <c r="AK54" s="198">
        <v>3.04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55.75</v>
      </c>
      <c r="AJ55" s="198">
        <v>0</v>
      </c>
      <c r="AK55" s="198">
        <v>3.04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55.75</v>
      </c>
      <c r="AJ56" s="198">
        <v>0</v>
      </c>
      <c r="AK56" s="198">
        <v>3.04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55.75</v>
      </c>
      <c r="AJ57" s="198">
        <v>0</v>
      </c>
      <c r="AK57" s="198">
        <v>3.04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55.75</v>
      </c>
      <c r="AJ58" s="198">
        <v>0</v>
      </c>
      <c r="AK58" s="198">
        <v>3.04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55.75</v>
      </c>
      <c r="AJ59" s="198">
        <v>0</v>
      </c>
      <c r="AK59" s="198">
        <v>3.04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55.75</v>
      </c>
      <c r="AJ60" s="198">
        <v>0</v>
      </c>
      <c r="AK60" s="198">
        <v>3.04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55.75</v>
      </c>
      <c r="AJ61" s="198">
        <v>0</v>
      </c>
      <c r="AK61" s="198">
        <v>3.04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55.75</v>
      </c>
      <c r="AJ62" s="198">
        <v>0</v>
      </c>
      <c r="AK62" s="198">
        <v>3.04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55.75</v>
      </c>
      <c r="AJ63" s="198">
        <v>0</v>
      </c>
      <c r="AK63" s="198">
        <v>3.04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55.75</v>
      </c>
      <c r="AJ64" s="198">
        <v>0</v>
      </c>
      <c r="AK64" s="198">
        <v>3.04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55.75</v>
      </c>
      <c r="AJ65" s="198">
        <v>0</v>
      </c>
      <c r="AK65" s="198">
        <v>3.04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55.75</v>
      </c>
      <c r="AJ66" s="198">
        <v>0</v>
      </c>
      <c r="AK66" s="198">
        <v>3.04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55.75</v>
      </c>
      <c r="AJ67" s="198">
        <v>0</v>
      </c>
      <c r="AK67" s="198">
        <v>8.0399999999999991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55.75</v>
      </c>
      <c r="AJ68" s="198">
        <v>0</v>
      </c>
      <c r="AK68" s="198">
        <v>8.0399999999999991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55.75</v>
      </c>
      <c r="AJ69" s="198">
        <v>0</v>
      </c>
      <c r="AK69" s="198">
        <v>8.0399999999999991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55.75</v>
      </c>
      <c r="AJ70" s="198">
        <v>0</v>
      </c>
      <c r="AK70" s="198">
        <v>8.0399999999999991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55.75</v>
      </c>
      <c r="AJ71" s="198">
        <v>0</v>
      </c>
      <c r="AK71" s="198">
        <v>8.0399999999999991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55.75</v>
      </c>
      <c r="AJ72" s="198">
        <v>0</v>
      </c>
      <c r="AK72" s="198">
        <v>8.0399999999999991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55.75</v>
      </c>
      <c r="AJ73" s="198">
        <v>0</v>
      </c>
      <c r="AK73" s="198">
        <v>8.0399999999999991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55.75</v>
      </c>
      <c r="AJ74" s="198">
        <v>0</v>
      </c>
      <c r="AK74" s="198">
        <v>8.0399999999999991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55.75</v>
      </c>
      <c r="AJ75" s="198">
        <v>0</v>
      </c>
      <c r="AK75" s="198">
        <v>8.0399999999999991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55.75</v>
      </c>
      <c r="AJ76" s="198">
        <v>0</v>
      </c>
      <c r="AK76" s="198">
        <v>8.0399999999999991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55.75</v>
      </c>
      <c r="AJ77" s="198">
        <v>0</v>
      </c>
      <c r="AK77" s="198">
        <v>8.0399999999999991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55.75</v>
      </c>
      <c r="AJ78" s="198">
        <v>0</v>
      </c>
      <c r="AK78" s="198">
        <v>8.0399999999999991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55.75</v>
      </c>
      <c r="AJ79" s="198">
        <v>0</v>
      </c>
      <c r="AK79" s="198">
        <v>3.04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55.75</v>
      </c>
      <c r="AJ80" s="198">
        <v>0</v>
      </c>
      <c r="AK80" s="198">
        <v>3.04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55.75</v>
      </c>
      <c r="AJ81" s="198">
        <v>0</v>
      </c>
      <c r="AK81" s="198">
        <v>3.04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55.75</v>
      </c>
      <c r="AJ82" s="198">
        <v>0</v>
      </c>
      <c r="AK82" s="198">
        <v>3.04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55.75</v>
      </c>
      <c r="AJ83" s="198">
        <v>0</v>
      </c>
      <c r="AK83" s="198">
        <v>3.04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55.75</v>
      </c>
      <c r="AJ84" s="198">
        <v>0</v>
      </c>
      <c r="AK84" s="198">
        <v>3.04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55.75</v>
      </c>
      <c r="AJ85" s="198">
        <v>0</v>
      </c>
      <c r="AK85" s="198">
        <v>3.11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55.75</v>
      </c>
      <c r="AJ86" s="198">
        <v>0</v>
      </c>
      <c r="AK86" s="198">
        <v>3.04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55.75</v>
      </c>
      <c r="AJ87" s="198">
        <v>0</v>
      </c>
      <c r="AK87" s="198">
        <v>3.04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55.75</v>
      </c>
      <c r="AJ88" s="198">
        <v>0</v>
      </c>
      <c r="AK88" s="198">
        <v>3.04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55.75</v>
      </c>
      <c r="AJ89" s="198">
        <v>0</v>
      </c>
      <c r="AK89" s="198">
        <v>3.04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55.75</v>
      </c>
      <c r="AJ90" s="198">
        <v>0</v>
      </c>
      <c r="AK90" s="198">
        <v>3.04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55.75</v>
      </c>
      <c r="AJ91" s="198">
        <v>0</v>
      </c>
      <c r="AK91" s="198">
        <v>3.04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55.75</v>
      </c>
      <c r="AJ92" s="198">
        <v>0</v>
      </c>
      <c r="AK92" s="198">
        <v>3.04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55.75</v>
      </c>
      <c r="AJ93" s="198">
        <v>0</v>
      </c>
      <c r="AK93" s="198">
        <v>3.04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2.87</v>
      </c>
      <c r="AH94" s="198">
        <v>0</v>
      </c>
      <c r="AI94" s="198">
        <v>55.75</v>
      </c>
      <c r="AJ94" s="198">
        <v>0</v>
      </c>
      <c r="AK94" s="198">
        <v>3.04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55.75</v>
      </c>
      <c r="AJ95" s="198">
        <v>0</v>
      </c>
      <c r="AK95" s="198">
        <v>3.04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55.75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55.75</v>
      </c>
      <c r="AJ97" s="198">
        <v>0</v>
      </c>
      <c r="AK97" s="198">
        <v>3.04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55.75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9.7224999999999985E-3</v>
      </c>
      <c r="AH99">
        <f t="shared" si="0"/>
        <v>4.5449999999999996E-3</v>
      </c>
      <c r="AI99">
        <f t="shared" si="0"/>
        <v>1.3464175</v>
      </c>
      <c r="AJ99">
        <f t="shared" si="0"/>
        <v>0</v>
      </c>
      <c r="AK99">
        <f t="shared" si="0"/>
        <v>0.1030825000000001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13.76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27.91</v>
      </c>
      <c r="J3" s="198">
        <v>0</v>
      </c>
      <c r="K3" s="198">
        <v>4.5999999999999996</v>
      </c>
      <c r="L3" s="198">
        <v>368.5</v>
      </c>
      <c r="M3" s="198">
        <v>0</v>
      </c>
      <c r="N3" s="198">
        <v>1.57</v>
      </c>
      <c r="O3" s="198">
        <v>0</v>
      </c>
      <c r="P3" s="198">
        <v>1.39</v>
      </c>
      <c r="Q3" s="198">
        <v>6.69</v>
      </c>
      <c r="R3" s="198">
        <v>6.51</v>
      </c>
      <c r="S3" s="198">
        <v>3.99</v>
      </c>
      <c r="T3" s="198">
        <v>0</v>
      </c>
      <c r="U3" s="198">
        <v>1.1200000000000001</v>
      </c>
      <c r="V3" s="198">
        <v>0</v>
      </c>
      <c r="W3" s="198">
        <v>0</v>
      </c>
      <c r="X3" s="198">
        <v>25.75</v>
      </c>
      <c r="Y3" s="198">
        <v>9.15</v>
      </c>
      <c r="Z3" s="198">
        <v>40.93</v>
      </c>
      <c r="AA3" s="198">
        <v>20.02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35.479999999999997</v>
      </c>
      <c r="AJ3" s="198">
        <v>0</v>
      </c>
      <c r="AK3" s="198">
        <v>16.239999999999998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13.76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27.91</v>
      </c>
      <c r="J4" s="198">
        <v>0</v>
      </c>
      <c r="K4" s="198">
        <v>4.5999999999999996</v>
      </c>
      <c r="L4" s="198">
        <v>368.5</v>
      </c>
      <c r="M4" s="198">
        <v>0</v>
      </c>
      <c r="N4" s="198">
        <v>1.57</v>
      </c>
      <c r="O4" s="198">
        <v>0</v>
      </c>
      <c r="P4" s="198">
        <v>1.39</v>
      </c>
      <c r="Q4" s="198">
        <v>6.69</v>
      </c>
      <c r="R4" s="198">
        <v>6.51</v>
      </c>
      <c r="S4" s="198">
        <v>3.99</v>
      </c>
      <c r="T4" s="198">
        <v>0</v>
      </c>
      <c r="U4" s="198">
        <v>1.1200000000000001</v>
      </c>
      <c r="V4" s="198">
        <v>0</v>
      </c>
      <c r="W4" s="198">
        <v>0</v>
      </c>
      <c r="X4" s="198">
        <v>25.75</v>
      </c>
      <c r="Y4" s="198">
        <v>9.15</v>
      </c>
      <c r="Z4" s="198">
        <v>40.93</v>
      </c>
      <c r="AA4" s="198">
        <v>20.02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1.43</v>
      </c>
      <c r="AH4" s="198">
        <v>0</v>
      </c>
      <c r="AI4" s="198">
        <v>35.479999999999997</v>
      </c>
      <c r="AJ4" s="198">
        <v>0</v>
      </c>
      <c r="AK4" s="198">
        <v>16.239999999999998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13.76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27.91</v>
      </c>
      <c r="J5" s="198">
        <v>0</v>
      </c>
      <c r="K5" s="198">
        <v>4.6100000000000003</v>
      </c>
      <c r="L5" s="198">
        <v>368.5</v>
      </c>
      <c r="M5" s="198">
        <v>1.23</v>
      </c>
      <c r="N5" s="198">
        <v>1.57</v>
      </c>
      <c r="O5" s="198">
        <v>0</v>
      </c>
      <c r="P5" s="198">
        <v>1.39</v>
      </c>
      <c r="Q5" s="198">
        <v>6.69</v>
      </c>
      <c r="R5" s="198">
        <v>6.64</v>
      </c>
      <c r="S5" s="198">
        <v>4.09</v>
      </c>
      <c r="T5" s="198">
        <v>0</v>
      </c>
      <c r="U5" s="198">
        <v>1.1200000000000001</v>
      </c>
      <c r="V5" s="198">
        <v>0</v>
      </c>
      <c r="W5" s="198">
        <v>0</v>
      </c>
      <c r="X5" s="198">
        <v>25.75</v>
      </c>
      <c r="Y5" s="198">
        <v>9.15</v>
      </c>
      <c r="Z5" s="198">
        <v>40.93</v>
      </c>
      <c r="AA5" s="198">
        <v>20.02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1.43</v>
      </c>
      <c r="AH5" s="198">
        <v>0</v>
      </c>
      <c r="AI5" s="198">
        <v>35.479999999999997</v>
      </c>
      <c r="AJ5" s="198">
        <v>0</v>
      </c>
      <c r="AK5" s="198">
        <v>16.239999999999998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13.76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27.91</v>
      </c>
      <c r="J6" s="198">
        <v>0</v>
      </c>
      <c r="K6" s="198">
        <v>4.6100000000000003</v>
      </c>
      <c r="L6" s="198">
        <v>368.5</v>
      </c>
      <c r="M6" s="198">
        <v>1.23</v>
      </c>
      <c r="N6" s="198">
        <v>1.57</v>
      </c>
      <c r="O6" s="198">
        <v>0</v>
      </c>
      <c r="P6" s="198">
        <v>1.39</v>
      </c>
      <c r="Q6" s="198">
        <v>6.69</v>
      </c>
      <c r="R6" s="198">
        <v>6.64</v>
      </c>
      <c r="S6" s="198">
        <v>4.09</v>
      </c>
      <c r="T6" s="198">
        <v>0</v>
      </c>
      <c r="U6" s="198">
        <v>1.1200000000000001</v>
      </c>
      <c r="V6" s="198">
        <v>0</v>
      </c>
      <c r="W6" s="198">
        <v>0</v>
      </c>
      <c r="X6" s="198">
        <v>25.75</v>
      </c>
      <c r="Y6" s="198">
        <v>9.15</v>
      </c>
      <c r="Z6" s="198">
        <v>40.93</v>
      </c>
      <c r="AA6" s="198">
        <v>20.02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0.85</v>
      </c>
      <c r="AH6" s="198">
        <v>0</v>
      </c>
      <c r="AI6" s="198">
        <v>36.049999999999997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13.76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27.91</v>
      </c>
      <c r="J7" s="198">
        <v>0</v>
      </c>
      <c r="K7" s="198">
        <v>4.6100000000000003</v>
      </c>
      <c r="L7" s="198">
        <v>368.5</v>
      </c>
      <c r="M7" s="198">
        <v>1.23</v>
      </c>
      <c r="N7" s="198">
        <v>1.57</v>
      </c>
      <c r="O7" s="198">
        <v>0</v>
      </c>
      <c r="P7" s="198">
        <v>1.39</v>
      </c>
      <c r="Q7" s="198">
        <v>6.69</v>
      </c>
      <c r="R7" s="198">
        <v>6.55</v>
      </c>
      <c r="S7" s="198">
        <v>4.25</v>
      </c>
      <c r="T7" s="198">
        <v>0</v>
      </c>
      <c r="U7" s="198">
        <v>1.1200000000000001</v>
      </c>
      <c r="V7" s="198">
        <v>0</v>
      </c>
      <c r="W7" s="198">
        <v>0</v>
      </c>
      <c r="X7" s="198">
        <v>25.67</v>
      </c>
      <c r="Y7" s="198">
        <v>9.15</v>
      </c>
      <c r="Z7" s="198">
        <v>40.93</v>
      </c>
      <c r="AA7" s="198">
        <v>20.02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0.85</v>
      </c>
      <c r="AH7" s="198">
        <v>0</v>
      </c>
      <c r="AI7" s="198">
        <v>36.049999999999997</v>
      </c>
      <c r="AJ7" s="198">
        <v>0</v>
      </c>
      <c r="AK7" s="198">
        <v>19.600000000000001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13.76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27.91</v>
      </c>
      <c r="J8" s="198">
        <v>0</v>
      </c>
      <c r="K8" s="198">
        <v>4.6100000000000003</v>
      </c>
      <c r="L8" s="198">
        <v>368.5</v>
      </c>
      <c r="M8" s="198">
        <v>1.23</v>
      </c>
      <c r="N8" s="198">
        <v>1.57</v>
      </c>
      <c r="O8" s="198">
        <v>0</v>
      </c>
      <c r="P8" s="198">
        <v>1.39</v>
      </c>
      <c r="Q8" s="198">
        <v>6.69</v>
      </c>
      <c r="R8" s="198">
        <v>6.55</v>
      </c>
      <c r="S8" s="198">
        <v>4.25</v>
      </c>
      <c r="T8" s="198">
        <v>0</v>
      </c>
      <c r="U8" s="198">
        <v>1.1200000000000001</v>
      </c>
      <c r="V8" s="198">
        <v>0</v>
      </c>
      <c r="W8" s="198">
        <v>0</v>
      </c>
      <c r="X8" s="198">
        <v>25.67</v>
      </c>
      <c r="Y8" s="198">
        <v>9.15</v>
      </c>
      <c r="Z8" s="198">
        <v>40.93</v>
      </c>
      <c r="AA8" s="198">
        <v>20.02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0.85</v>
      </c>
      <c r="AH8" s="198">
        <v>0</v>
      </c>
      <c r="AI8" s="198">
        <v>36.049999999999997</v>
      </c>
      <c r="AJ8" s="198">
        <v>0</v>
      </c>
      <c r="AK8" s="198">
        <v>19.600000000000001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13.76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27.91</v>
      </c>
      <c r="J9" s="198">
        <v>0</v>
      </c>
      <c r="K9" s="198">
        <v>4.6100000000000003</v>
      </c>
      <c r="L9" s="198">
        <v>368.5</v>
      </c>
      <c r="M9" s="198">
        <v>1.23</v>
      </c>
      <c r="N9" s="198">
        <v>1.57</v>
      </c>
      <c r="O9" s="198">
        <v>0</v>
      </c>
      <c r="P9" s="198">
        <v>1.39</v>
      </c>
      <c r="Q9" s="198">
        <v>6.69</v>
      </c>
      <c r="R9" s="198">
        <v>6.55</v>
      </c>
      <c r="S9" s="198">
        <v>4.25</v>
      </c>
      <c r="T9" s="198">
        <v>0</v>
      </c>
      <c r="U9" s="198">
        <v>1.1200000000000001</v>
      </c>
      <c r="V9" s="198">
        <v>0</v>
      </c>
      <c r="W9" s="198">
        <v>0</v>
      </c>
      <c r="X9" s="198">
        <v>24.99</v>
      </c>
      <c r="Y9" s="198">
        <v>9.15</v>
      </c>
      <c r="Z9" s="198">
        <v>40.93</v>
      </c>
      <c r="AA9" s="198">
        <v>20.02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1.23</v>
      </c>
      <c r="AH9" s="198">
        <v>0</v>
      </c>
      <c r="AI9" s="198">
        <v>36.049999999999997</v>
      </c>
      <c r="AJ9" s="198">
        <v>0</v>
      </c>
      <c r="AK9" s="198">
        <v>19.600000000000001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13.76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27.91</v>
      </c>
      <c r="J10" s="198">
        <v>0</v>
      </c>
      <c r="K10" s="198">
        <v>4.6100000000000003</v>
      </c>
      <c r="L10" s="198">
        <v>368.5</v>
      </c>
      <c r="M10" s="198">
        <v>1.23</v>
      </c>
      <c r="N10" s="198">
        <v>1.57</v>
      </c>
      <c r="O10" s="198">
        <v>0</v>
      </c>
      <c r="P10" s="198">
        <v>1.39</v>
      </c>
      <c r="Q10" s="198">
        <v>6.69</v>
      </c>
      <c r="R10" s="198">
        <v>6.55</v>
      </c>
      <c r="S10" s="198">
        <v>4.25</v>
      </c>
      <c r="T10" s="198">
        <v>0</v>
      </c>
      <c r="U10" s="198">
        <v>1.1200000000000001</v>
      </c>
      <c r="V10" s="198">
        <v>0</v>
      </c>
      <c r="W10" s="198">
        <v>0</v>
      </c>
      <c r="X10" s="198">
        <v>23.79</v>
      </c>
      <c r="Y10" s="198">
        <v>9.15</v>
      </c>
      <c r="Z10" s="198">
        <v>40.93</v>
      </c>
      <c r="AA10" s="198">
        <v>20.02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0.08</v>
      </c>
      <c r="AH10" s="198">
        <v>0</v>
      </c>
      <c r="AI10" s="198">
        <v>36.049999999999997</v>
      </c>
      <c r="AJ10" s="198">
        <v>0</v>
      </c>
      <c r="AK10" s="198">
        <v>19.600000000000001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13.76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27.91</v>
      </c>
      <c r="J11" s="198">
        <v>0</v>
      </c>
      <c r="K11" s="198">
        <v>4.6100000000000003</v>
      </c>
      <c r="L11" s="198">
        <v>368.5</v>
      </c>
      <c r="M11" s="198">
        <v>0.54</v>
      </c>
      <c r="N11" s="198">
        <v>1.57</v>
      </c>
      <c r="O11" s="198">
        <v>0</v>
      </c>
      <c r="P11" s="198">
        <v>1.39</v>
      </c>
      <c r="Q11" s="198">
        <v>6.69</v>
      </c>
      <c r="R11" s="198">
        <v>6.55</v>
      </c>
      <c r="S11" s="198">
        <v>4.25</v>
      </c>
      <c r="T11" s="198">
        <v>0</v>
      </c>
      <c r="U11" s="198">
        <v>1.1200000000000001</v>
      </c>
      <c r="V11" s="198">
        <v>0</v>
      </c>
      <c r="W11" s="198">
        <v>0</v>
      </c>
      <c r="X11" s="198">
        <v>23.08</v>
      </c>
      <c r="Y11" s="198">
        <v>9.15</v>
      </c>
      <c r="Z11" s="198">
        <v>40.93</v>
      </c>
      <c r="AA11" s="198">
        <v>20.02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0.85</v>
      </c>
      <c r="AH11" s="198">
        <v>0</v>
      </c>
      <c r="AI11" s="198">
        <v>36.049999999999997</v>
      </c>
      <c r="AJ11" s="198">
        <v>0</v>
      </c>
      <c r="AK11" s="198">
        <v>19.600000000000001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13.76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27.91</v>
      </c>
      <c r="J12" s="198">
        <v>0</v>
      </c>
      <c r="K12" s="198">
        <v>4.6100000000000003</v>
      </c>
      <c r="L12" s="198">
        <v>368.5</v>
      </c>
      <c r="M12" s="198">
        <v>0.54</v>
      </c>
      <c r="N12" s="198">
        <v>1.57</v>
      </c>
      <c r="O12" s="198">
        <v>0</v>
      </c>
      <c r="P12" s="198">
        <v>1.39</v>
      </c>
      <c r="Q12" s="198">
        <v>6.69</v>
      </c>
      <c r="R12" s="198">
        <v>6.55</v>
      </c>
      <c r="S12" s="198">
        <v>4.25</v>
      </c>
      <c r="T12" s="198">
        <v>0</v>
      </c>
      <c r="U12" s="198">
        <v>1.1200000000000001</v>
      </c>
      <c r="V12" s="198">
        <v>0</v>
      </c>
      <c r="W12" s="198">
        <v>0</v>
      </c>
      <c r="X12" s="198">
        <v>23.08</v>
      </c>
      <c r="Y12" s="198">
        <v>9.15</v>
      </c>
      <c r="Z12" s="198">
        <v>40.93</v>
      </c>
      <c r="AA12" s="198">
        <v>20.02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0.85</v>
      </c>
      <c r="AH12" s="198">
        <v>0</v>
      </c>
      <c r="AI12" s="198">
        <v>36.049999999999997</v>
      </c>
      <c r="AJ12" s="198">
        <v>0</v>
      </c>
      <c r="AK12" s="198">
        <v>19.600000000000001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13.76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27.91</v>
      </c>
      <c r="J13" s="198">
        <v>0</v>
      </c>
      <c r="K13" s="198">
        <v>4.6100000000000003</v>
      </c>
      <c r="L13" s="198">
        <v>368.5</v>
      </c>
      <c r="M13" s="198">
        <v>0.54</v>
      </c>
      <c r="N13" s="198">
        <v>1.57</v>
      </c>
      <c r="O13" s="198">
        <v>0</v>
      </c>
      <c r="P13" s="198">
        <v>1.39</v>
      </c>
      <c r="Q13" s="198">
        <v>6.69</v>
      </c>
      <c r="R13" s="198">
        <v>6.55</v>
      </c>
      <c r="S13" s="198">
        <v>4.25</v>
      </c>
      <c r="T13" s="198">
        <v>0</v>
      </c>
      <c r="U13" s="198">
        <v>1.1200000000000001</v>
      </c>
      <c r="V13" s="198">
        <v>0</v>
      </c>
      <c r="W13" s="198">
        <v>0</v>
      </c>
      <c r="X13" s="198">
        <v>23.08</v>
      </c>
      <c r="Y13" s="198">
        <v>9.15</v>
      </c>
      <c r="Z13" s="198">
        <v>40.93</v>
      </c>
      <c r="AA13" s="198">
        <v>20.02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0.85</v>
      </c>
      <c r="AH13" s="198">
        <v>0</v>
      </c>
      <c r="AI13" s="198">
        <v>36.049999999999997</v>
      </c>
      <c r="AJ13" s="198">
        <v>0</v>
      </c>
      <c r="AK13" s="198">
        <v>19.600000000000001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13.69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27.91</v>
      </c>
      <c r="J14" s="198">
        <v>0</v>
      </c>
      <c r="K14" s="198">
        <v>4.6100000000000003</v>
      </c>
      <c r="L14" s="198">
        <v>368.5</v>
      </c>
      <c r="M14" s="198">
        <v>0.54</v>
      </c>
      <c r="N14" s="198">
        <v>1.57</v>
      </c>
      <c r="O14" s="198">
        <v>0</v>
      </c>
      <c r="P14" s="198">
        <v>1.39</v>
      </c>
      <c r="Q14" s="198">
        <v>6.69</v>
      </c>
      <c r="R14" s="198">
        <v>6.55</v>
      </c>
      <c r="S14" s="198">
        <v>4.25</v>
      </c>
      <c r="T14" s="198">
        <v>0</v>
      </c>
      <c r="U14" s="198">
        <v>1.1200000000000001</v>
      </c>
      <c r="V14" s="198">
        <v>0</v>
      </c>
      <c r="W14" s="198">
        <v>0</v>
      </c>
      <c r="X14" s="198">
        <v>25.43</v>
      </c>
      <c r="Y14" s="198">
        <v>9.15</v>
      </c>
      <c r="Z14" s="198">
        <v>40.93</v>
      </c>
      <c r="AA14" s="198">
        <v>20.02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36.049999999999997</v>
      </c>
      <c r="AJ14" s="198">
        <v>0</v>
      </c>
      <c r="AK14" s="198">
        <v>16.239999999999998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13.69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27.91</v>
      </c>
      <c r="J15" s="198">
        <v>0</v>
      </c>
      <c r="K15" s="198">
        <v>4.6100000000000003</v>
      </c>
      <c r="L15" s="198">
        <v>368.5</v>
      </c>
      <c r="M15" s="198">
        <v>0.54</v>
      </c>
      <c r="N15" s="198">
        <v>1.57</v>
      </c>
      <c r="O15" s="198">
        <v>0</v>
      </c>
      <c r="P15" s="198">
        <v>1.39</v>
      </c>
      <c r="Q15" s="198">
        <v>6.69</v>
      </c>
      <c r="R15" s="198">
        <v>6.55</v>
      </c>
      <c r="S15" s="198">
        <v>4.25</v>
      </c>
      <c r="T15" s="198">
        <v>0</v>
      </c>
      <c r="U15" s="198">
        <v>1.1200000000000001</v>
      </c>
      <c r="V15" s="198">
        <v>0</v>
      </c>
      <c r="W15" s="198">
        <v>0</v>
      </c>
      <c r="X15" s="198">
        <v>23.83</v>
      </c>
      <c r="Y15" s="198">
        <v>9.15</v>
      </c>
      <c r="Z15" s="198">
        <v>40.93</v>
      </c>
      <c r="AA15" s="198">
        <v>20.02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36.049999999999997</v>
      </c>
      <c r="AJ15" s="198">
        <v>0</v>
      </c>
      <c r="AK15" s="198">
        <v>13.01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13.69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27.91</v>
      </c>
      <c r="J16" s="198">
        <v>0</v>
      </c>
      <c r="K16" s="198">
        <v>4.6100000000000003</v>
      </c>
      <c r="L16" s="198">
        <v>368.5</v>
      </c>
      <c r="M16" s="198">
        <v>0.54</v>
      </c>
      <c r="N16" s="198">
        <v>1.57</v>
      </c>
      <c r="O16" s="198">
        <v>0</v>
      </c>
      <c r="P16" s="198">
        <v>1.39</v>
      </c>
      <c r="Q16" s="198">
        <v>6.69</v>
      </c>
      <c r="R16" s="198">
        <v>6.55</v>
      </c>
      <c r="S16" s="198">
        <v>4.25</v>
      </c>
      <c r="T16" s="198">
        <v>0</v>
      </c>
      <c r="U16" s="198">
        <v>1.1200000000000001</v>
      </c>
      <c r="V16" s="198">
        <v>0</v>
      </c>
      <c r="W16" s="198">
        <v>0</v>
      </c>
      <c r="X16" s="198">
        <v>23.83</v>
      </c>
      <c r="Y16" s="198">
        <v>9.15</v>
      </c>
      <c r="Z16" s="198">
        <v>40.93</v>
      </c>
      <c r="AA16" s="198">
        <v>20.02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36.049999999999997</v>
      </c>
      <c r="AJ16" s="198">
        <v>0</v>
      </c>
      <c r="AK16" s="198">
        <v>13.01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13.69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27.91</v>
      </c>
      <c r="J17" s="198">
        <v>0</v>
      </c>
      <c r="K17" s="198">
        <v>9.41</v>
      </c>
      <c r="L17" s="198">
        <v>368.5</v>
      </c>
      <c r="M17" s="198">
        <v>0.54</v>
      </c>
      <c r="N17" s="198">
        <v>1.57</v>
      </c>
      <c r="O17" s="198">
        <v>0</v>
      </c>
      <c r="P17" s="198">
        <v>1.39</v>
      </c>
      <c r="Q17" s="198">
        <v>6.69</v>
      </c>
      <c r="R17" s="198">
        <v>6.55</v>
      </c>
      <c r="S17" s="198">
        <v>4.25</v>
      </c>
      <c r="T17" s="198">
        <v>0</v>
      </c>
      <c r="U17" s="198">
        <v>1.1200000000000001</v>
      </c>
      <c r="V17" s="198">
        <v>0</v>
      </c>
      <c r="W17" s="198">
        <v>0</v>
      </c>
      <c r="X17" s="198">
        <v>23.83</v>
      </c>
      <c r="Y17" s="198">
        <v>9.15</v>
      </c>
      <c r="Z17" s="198">
        <v>40.93</v>
      </c>
      <c r="AA17" s="198">
        <v>20.02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36.049999999999997</v>
      </c>
      <c r="AJ17" s="198">
        <v>0</v>
      </c>
      <c r="AK17" s="198">
        <v>13.01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13.69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27.91</v>
      </c>
      <c r="J18" s="198">
        <v>0</v>
      </c>
      <c r="K18" s="198">
        <v>9.41</v>
      </c>
      <c r="L18" s="198">
        <v>368.5</v>
      </c>
      <c r="M18" s="198">
        <v>0.54</v>
      </c>
      <c r="N18" s="198">
        <v>1.57</v>
      </c>
      <c r="O18" s="198">
        <v>0</v>
      </c>
      <c r="P18" s="198">
        <v>1.39</v>
      </c>
      <c r="Q18" s="198">
        <v>6.69</v>
      </c>
      <c r="R18" s="198">
        <v>6.55</v>
      </c>
      <c r="S18" s="198">
        <v>4.25</v>
      </c>
      <c r="T18" s="198">
        <v>0</v>
      </c>
      <c r="U18" s="198">
        <v>1.1200000000000001</v>
      </c>
      <c r="V18" s="198">
        <v>0</v>
      </c>
      <c r="W18" s="198">
        <v>0</v>
      </c>
      <c r="X18" s="198">
        <v>22.89</v>
      </c>
      <c r="Y18" s="198">
        <v>9.15</v>
      </c>
      <c r="Z18" s="198">
        <v>40.93</v>
      </c>
      <c r="AA18" s="198">
        <v>20.02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36.049999999999997</v>
      </c>
      <c r="AJ18" s="198">
        <v>0</v>
      </c>
      <c r="AK18" s="198">
        <v>13.01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13.69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27.91</v>
      </c>
      <c r="J19" s="198">
        <v>0</v>
      </c>
      <c r="K19" s="198">
        <v>9.41</v>
      </c>
      <c r="L19" s="198">
        <v>368.5</v>
      </c>
      <c r="M19" s="198">
        <v>0</v>
      </c>
      <c r="N19" s="198">
        <v>1.57</v>
      </c>
      <c r="O19" s="198">
        <v>0</v>
      </c>
      <c r="P19" s="198">
        <v>1.39</v>
      </c>
      <c r="Q19" s="198">
        <v>6.69</v>
      </c>
      <c r="R19" s="198">
        <v>6.55</v>
      </c>
      <c r="S19" s="198">
        <v>4.25</v>
      </c>
      <c r="T19" s="198">
        <v>0</v>
      </c>
      <c r="U19" s="198">
        <v>1.1200000000000001</v>
      </c>
      <c r="V19" s="198">
        <v>0</v>
      </c>
      <c r="W19" s="198">
        <v>0</v>
      </c>
      <c r="X19" s="198">
        <v>24.32</v>
      </c>
      <c r="Y19" s="198">
        <v>9.15</v>
      </c>
      <c r="Z19" s="198">
        <v>40.93</v>
      </c>
      <c r="AA19" s="198">
        <v>20.02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36.049999999999997</v>
      </c>
      <c r="AJ19" s="198">
        <v>0</v>
      </c>
      <c r="AK19" s="198">
        <v>13.01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13.69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27.91</v>
      </c>
      <c r="J20" s="198">
        <v>0</v>
      </c>
      <c r="K20" s="198">
        <v>9.41</v>
      </c>
      <c r="L20" s="198">
        <v>368.5</v>
      </c>
      <c r="M20" s="198">
        <v>0</v>
      </c>
      <c r="N20" s="198">
        <v>1.57</v>
      </c>
      <c r="O20" s="198">
        <v>0</v>
      </c>
      <c r="P20" s="198">
        <v>1.39</v>
      </c>
      <c r="Q20" s="198">
        <v>6.69</v>
      </c>
      <c r="R20" s="198">
        <v>6.55</v>
      </c>
      <c r="S20" s="198">
        <v>4.25</v>
      </c>
      <c r="T20" s="198">
        <v>0</v>
      </c>
      <c r="U20" s="198">
        <v>1.1200000000000001</v>
      </c>
      <c r="V20" s="198">
        <v>0</v>
      </c>
      <c r="W20" s="198">
        <v>0</v>
      </c>
      <c r="X20" s="198">
        <v>25.26</v>
      </c>
      <c r="Y20" s="198">
        <v>9.15</v>
      </c>
      <c r="Z20" s="198">
        <v>40.93</v>
      </c>
      <c r="AA20" s="198">
        <v>20.02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36.049999999999997</v>
      </c>
      <c r="AJ20" s="198">
        <v>0</v>
      </c>
      <c r="AK20" s="198">
        <v>13.01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13.69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27.91</v>
      </c>
      <c r="J21" s="198">
        <v>0</v>
      </c>
      <c r="K21" s="198">
        <v>9.41</v>
      </c>
      <c r="L21" s="198">
        <v>368.5</v>
      </c>
      <c r="M21" s="198">
        <v>1.23</v>
      </c>
      <c r="N21" s="198">
        <v>1.57</v>
      </c>
      <c r="O21" s="198">
        <v>0</v>
      </c>
      <c r="P21" s="198">
        <v>1.39</v>
      </c>
      <c r="Q21" s="198">
        <v>6.69</v>
      </c>
      <c r="R21" s="198">
        <v>6.55</v>
      </c>
      <c r="S21" s="198">
        <v>4.6500000000000004</v>
      </c>
      <c r="T21" s="198">
        <v>0</v>
      </c>
      <c r="U21" s="198">
        <v>1.1200000000000001</v>
      </c>
      <c r="V21" s="198">
        <v>0</v>
      </c>
      <c r="W21" s="198">
        <v>0</v>
      </c>
      <c r="X21" s="198">
        <v>25.75</v>
      </c>
      <c r="Y21" s="198">
        <v>9.15</v>
      </c>
      <c r="Z21" s="198">
        <v>40.93</v>
      </c>
      <c r="AA21" s="198">
        <v>20.02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36.049999999999997</v>
      </c>
      <c r="AJ21" s="198">
        <v>0</v>
      </c>
      <c r="AK21" s="198">
        <v>16.68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13.69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27.91</v>
      </c>
      <c r="J22" s="198">
        <v>0</v>
      </c>
      <c r="K22" s="198">
        <v>9.41</v>
      </c>
      <c r="L22" s="198">
        <v>368.5</v>
      </c>
      <c r="M22" s="198">
        <v>1.23</v>
      </c>
      <c r="N22" s="198">
        <v>1.57</v>
      </c>
      <c r="O22" s="198">
        <v>0</v>
      </c>
      <c r="P22" s="198">
        <v>1.39</v>
      </c>
      <c r="Q22" s="198">
        <v>6.69</v>
      </c>
      <c r="R22" s="198">
        <v>6.55</v>
      </c>
      <c r="S22" s="198">
        <v>4.6500000000000004</v>
      </c>
      <c r="T22" s="198">
        <v>0</v>
      </c>
      <c r="U22" s="198">
        <v>1.1200000000000001</v>
      </c>
      <c r="V22" s="198">
        <v>0</v>
      </c>
      <c r="W22" s="198">
        <v>0</v>
      </c>
      <c r="X22" s="198">
        <v>25.26</v>
      </c>
      <c r="Y22" s="198">
        <v>9.15</v>
      </c>
      <c r="Z22" s="198">
        <v>40.93</v>
      </c>
      <c r="AA22" s="198">
        <v>20.02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36.049999999999997</v>
      </c>
      <c r="AJ22" s="198">
        <v>0</v>
      </c>
      <c r="AK22" s="198">
        <v>13.57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13.69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27.91</v>
      </c>
      <c r="J23" s="198">
        <v>0</v>
      </c>
      <c r="K23" s="198">
        <v>9.41</v>
      </c>
      <c r="L23" s="198">
        <v>368.5</v>
      </c>
      <c r="M23" s="198">
        <v>1.23</v>
      </c>
      <c r="N23" s="198">
        <v>1.57</v>
      </c>
      <c r="O23" s="198">
        <v>0</v>
      </c>
      <c r="P23" s="198">
        <v>1.39</v>
      </c>
      <c r="Q23" s="198">
        <v>6.69</v>
      </c>
      <c r="R23" s="198">
        <v>7.66</v>
      </c>
      <c r="S23" s="198">
        <v>5.86</v>
      </c>
      <c r="T23" s="198">
        <v>0</v>
      </c>
      <c r="U23" s="198">
        <v>1.1200000000000001</v>
      </c>
      <c r="V23" s="198">
        <v>0</v>
      </c>
      <c r="W23" s="198">
        <v>0</v>
      </c>
      <c r="X23" s="198">
        <v>26.13</v>
      </c>
      <c r="Y23" s="198">
        <v>9.15</v>
      </c>
      <c r="Z23" s="198">
        <v>40.93</v>
      </c>
      <c r="AA23" s="198">
        <v>20.02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36.049999999999997</v>
      </c>
      <c r="AJ23" s="198">
        <v>0</v>
      </c>
      <c r="AK23" s="198">
        <v>18.05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13.69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27.91</v>
      </c>
      <c r="J24" s="198">
        <v>0</v>
      </c>
      <c r="K24" s="198">
        <v>9.41</v>
      </c>
      <c r="L24" s="198">
        <v>368.5</v>
      </c>
      <c r="M24" s="198">
        <v>1.23</v>
      </c>
      <c r="N24" s="198">
        <v>1.57</v>
      </c>
      <c r="O24" s="198">
        <v>0</v>
      </c>
      <c r="P24" s="198">
        <v>1.39</v>
      </c>
      <c r="Q24" s="198">
        <v>6.69</v>
      </c>
      <c r="R24" s="198">
        <v>7.66</v>
      </c>
      <c r="S24" s="198">
        <v>5.86</v>
      </c>
      <c r="T24" s="198">
        <v>0</v>
      </c>
      <c r="U24" s="198">
        <v>1.1200000000000001</v>
      </c>
      <c r="V24" s="198">
        <v>0</v>
      </c>
      <c r="W24" s="198">
        <v>0</v>
      </c>
      <c r="X24" s="198">
        <v>26.13</v>
      </c>
      <c r="Y24" s="198">
        <v>9.15</v>
      </c>
      <c r="Z24" s="198">
        <v>40.93</v>
      </c>
      <c r="AA24" s="198">
        <v>20.02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36.049999999999997</v>
      </c>
      <c r="AJ24" s="198">
        <v>0</v>
      </c>
      <c r="AK24" s="198">
        <v>19.420000000000002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13.69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27.91</v>
      </c>
      <c r="J25" s="198">
        <v>0</v>
      </c>
      <c r="K25" s="198">
        <v>9.41</v>
      </c>
      <c r="L25" s="198">
        <v>368.5</v>
      </c>
      <c r="M25" s="198">
        <v>1.23</v>
      </c>
      <c r="N25" s="198">
        <v>1.58</v>
      </c>
      <c r="O25" s="198">
        <v>0</v>
      </c>
      <c r="P25" s="198">
        <v>1.39</v>
      </c>
      <c r="Q25" s="198">
        <v>6.69</v>
      </c>
      <c r="R25" s="198">
        <v>7.66</v>
      </c>
      <c r="S25" s="198">
        <v>5.25</v>
      </c>
      <c r="T25" s="198">
        <v>0</v>
      </c>
      <c r="U25" s="198">
        <v>1.1200000000000001</v>
      </c>
      <c r="V25" s="198">
        <v>0</v>
      </c>
      <c r="W25" s="198">
        <v>0</v>
      </c>
      <c r="X25" s="198">
        <v>26.13</v>
      </c>
      <c r="Y25" s="198">
        <v>9.15</v>
      </c>
      <c r="Z25" s="198">
        <v>40.93</v>
      </c>
      <c r="AA25" s="198">
        <v>20.02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36.049999999999997</v>
      </c>
      <c r="AJ25" s="198">
        <v>0</v>
      </c>
      <c r="AK25" s="198">
        <v>19.600000000000001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13.69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27.91</v>
      </c>
      <c r="J26" s="198">
        <v>0</v>
      </c>
      <c r="K26" s="198">
        <v>9.41</v>
      </c>
      <c r="L26" s="198">
        <v>368.5</v>
      </c>
      <c r="M26" s="198">
        <v>1.22</v>
      </c>
      <c r="N26" s="198">
        <v>1.57</v>
      </c>
      <c r="O26" s="198">
        <v>0</v>
      </c>
      <c r="P26" s="198">
        <v>22.33</v>
      </c>
      <c r="Q26" s="198">
        <v>6.69</v>
      </c>
      <c r="R26" s="198">
        <v>7.66</v>
      </c>
      <c r="S26" s="198">
        <v>5.25</v>
      </c>
      <c r="T26" s="198">
        <v>0</v>
      </c>
      <c r="U26" s="198">
        <v>1.1200000000000001</v>
      </c>
      <c r="V26" s="198">
        <v>0</v>
      </c>
      <c r="W26" s="198">
        <v>0</v>
      </c>
      <c r="X26" s="198">
        <v>26.13</v>
      </c>
      <c r="Y26" s="198">
        <v>9.15</v>
      </c>
      <c r="Z26" s="198">
        <v>40.93</v>
      </c>
      <c r="AA26" s="198">
        <v>20.02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36.049999999999997</v>
      </c>
      <c r="AJ26" s="198">
        <v>0</v>
      </c>
      <c r="AK26" s="198">
        <v>19.600000000000001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13.69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27.91</v>
      </c>
      <c r="J27" s="198">
        <v>0</v>
      </c>
      <c r="K27" s="198">
        <v>9.41</v>
      </c>
      <c r="L27" s="198">
        <v>368.5</v>
      </c>
      <c r="M27" s="198">
        <v>1.22</v>
      </c>
      <c r="N27" s="198">
        <v>1.57</v>
      </c>
      <c r="O27" s="198">
        <v>0</v>
      </c>
      <c r="P27" s="198">
        <v>22.33</v>
      </c>
      <c r="Q27" s="198">
        <v>6.69</v>
      </c>
      <c r="R27" s="198">
        <v>13.01</v>
      </c>
      <c r="S27" s="198">
        <v>8.1</v>
      </c>
      <c r="T27" s="198">
        <v>0</v>
      </c>
      <c r="U27" s="198">
        <v>1.1200000000000001</v>
      </c>
      <c r="V27" s="198">
        <v>0</v>
      </c>
      <c r="W27" s="198">
        <v>0</v>
      </c>
      <c r="X27" s="198">
        <v>26.13</v>
      </c>
      <c r="Y27" s="198">
        <v>9.15</v>
      </c>
      <c r="Z27" s="198">
        <v>40.93</v>
      </c>
      <c r="AA27" s="198">
        <v>20.02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36.049999999999997</v>
      </c>
      <c r="AJ27" s="198">
        <v>0</v>
      </c>
      <c r="AK27" s="198">
        <v>19.600000000000001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13.69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27.91</v>
      </c>
      <c r="J28" s="198">
        <v>0</v>
      </c>
      <c r="K28" s="198">
        <v>0.41</v>
      </c>
      <c r="L28" s="198">
        <v>358.5</v>
      </c>
      <c r="M28" s="198">
        <v>1.22</v>
      </c>
      <c r="N28" s="198">
        <v>1.57</v>
      </c>
      <c r="O28" s="198">
        <v>0</v>
      </c>
      <c r="P28" s="198">
        <v>1.38</v>
      </c>
      <c r="Q28" s="198">
        <v>0.28999999999999998</v>
      </c>
      <c r="R28" s="198">
        <v>0.56000000000000005</v>
      </c>
      <c r="S28" s="198">
        <v>0.35</v>
      </c>
      <c r="T28" s="198">
        <v>0</v>
      </c>
      <c r="U28" s="198">
        <v>1.1200000000000001</v>
      </c>
      <c r="V28" s="198">
        <v>0</v>
      </c>
      <c r="W28" s="198">
        <v>0</v>
      </c>
      <c r="X28" s="198">
        <v>1.97</v>
      </c>
      <c r="Y28" s="198">
        <v>9.15</v>
      </c>
      <c r="Z28" s="198">
        <v>3.6</v>
      </c>
      <c r="AA28" s="198">
        <v>1.2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36.049999999999997</v>
      </c>
      <c r="AJ28" s="198">
        <v>0</v>
      </c>
      <c r="AK28" s="198">
        <v>0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13.69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27.91</v>
      </c>
      <c r="J29" s="198">
        <v>0</v>
      </c>
      <c r="K29" s="198">
        <v>0.41</v>
      </c>
      <c r="L29" s="198">
        <v>358.5</v>
      </c>
      <c r="M29" s="198">
        <v>1.22</v>
      </c>
      <c r="N29" s="198">
        <v>1.57</v>
      </c>
      <c r="O29" s="198">
        <v>0</v>
      </c>
      <c r="P29" s="198">
        <v>1.38</v>
      </c>
      <c r="Q29" s="198">
        <v>0.28999999999999998</v>
      </c>
      <c r="R29" s="198">
        <v>0.57999999999999996</v>
      </c>
      <c r="S29" s="198">
        <v>0.35</v>
      </c>
      <c r="T29" s="198">
        <v>0</v>
      </c>
      <c r="U29" s="198">
        <v>1.1200000000000001</v>
      </c>
      <c r="V29" s="198">
        <v>0</v>
      </c>
      <c r="W29" s="198">
        <v>0</v>
      </c>
      <c r="X29" s="198">
        <v>1.97</v>
      </c>
      <c r="Y29" s="198">
        <v>9.15</v>
      </c>
      <c r="Z29" s="198">
        <v>3.6</v>
      </c>
      <c r="AA29" s="198">
        <v>1.2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36.049999999999997</v>
      </c>
      <c r="AJ29" s="198">
        <v>0</v>
      </c>
      <c r="AK29" s="198">
        <v>0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13.69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27.91</v>
      </c>
      <c r="J30" s="198">
        <v>0</v>
      </c>
      <c r="K30" s="198">
        <v>0.41</v>
      </c>
      <c r="L30" s="198">
        <v>358.5</v>
      </c>
      <c r="M30" s="198">
        <v>1.22</v>
      </c>
      <c r="N30" s="198">
        <v>1.57</v>
      </c>
      <c r="O30" s="198">
        <v>0</v>
      </c>
      <c r="P30" s="198">
        <v>1.38</v>
      </c>
      <c r="Q30" s="198">
        <v>0.28999999999999998</v>
      </c>
      <c r="R30" s="198">
        <v>0.56000000000000005</v>
      </c>
      <c r="S30" s="198">
        <v>0.35</v>
      </c>
      <c r="T30" s="198">
        <v>0</v>
      </c>
      <c r="U30" s="198">
        <v>1.1200000000000001</v>
      </c>
      <c r="V30" s="198">
        <v>0</v>
      </c>
      <c r="W30" s="198">
        <v>0</v>
      </c>
      <c r="X30" s="198">
        <v>1.97</v>
      </c>
      <c r="Y30" s="198">
        <v>9.15</v>
      </c>
      <c r="Z30" s="198">
        <v>3.6</v>
      </c>
      <c r="AA30" s="198">
        <v>1.2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36.049999999999997</v>
      </c>
      <c r="AJ30" s="198">
        <v>0</v>
      </c>
      <c r="AK30" s="198">
        <v>0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13.69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0.41</v>
      </c>
      <c r="L31" s="198">
        <v>358.5</v>
      </c>
      <c r="M31" s="198">
        <v>1.22</v>
      </c>
      <c r="N31" s="198">
        <v>1.57</v>
      </c>
      <c r="O31" s="198">
        <v>0</v>
      </c>
      <c r="P31" s="198">
        <v>1.38</v>
      </c>
      <c r="Q31" s="198">
        <v>0.28999999999999998</v>
      </c>
      <c r="R31" s="198">
        <v>0.56000000000000005</v>
      </c>
      <c r="S31" s="198">
        <v>0.35</v>
      </c>
      <c r="T31" s="198">
        <v>0</v>
      </c>
      <c r="U31" s="198">
        <v>1.1200000000000001</v>
      </c>
      <c r="V31" s="198">
        <v>0</v>
      </c>
      <c r="W31" s="198">
        <v>0</v>
      </c>
      <c r="X31" s="198">
        <v>1.97</v>
      </c>
      <c r="Y31" s="198">
        <v>9.15</v>
      </c>
      <c r="Z31" s="198">
        <v>3.6</v>
      </c>
      <c r="AA31" s="198">
        <v>1.2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36.049999999999997</v>
      </c>
      <c r="AJ31" s="198">
        <v>0</v>
      </c>
      <c r="AK31" s="198">
        <v>0.22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13.66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0.41</v>
      </c>
      <c r="L32" s="198">
        <v>190.5</v>
      </c>
      <c r="M32" s="198">
        <v>1.22</v>
      </c>
      <c r="N32" s="198">
        <v>1.57</v>
      </c>
      <c r="O32" s="198">
        <v>0</v>
      </c>
      <c r="P32" s="198">
        <v>1.38</v>
      </c>
      <c r="Q32" s="198">
        <v>0.28999999999999998</v>
      </c>
      <c r="R32" s="198">
        <v>0.56000000000000005</v>
      </c>
      <c r="S32" s="198">
        <v>0.35</v>
      </c>
      <c r="T32" s="198">
        <v>0</v>
      </c>
      <c r="U32" s="198">
        <v>1.1200000000000001</v>
      </c>
      <c r="V32" s="198">
        <v>0</v>
      </c>
      <c r="W32" s="198">
        <v>0</v>
      </c>
      <c r="X32" s="198">
        <v>1.97</v>
      </c>
      <c r="Y32" s="198">
        <v>9.15</v>
      </c>
      <c r="Z32" s="198">
        <v>3.6</v>
      </c>
      <c r="AA32" s="198">
        <v>1.2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36.049999999999997</v>
      </c>
      <c r="AJ32" s="198">
        <v>0</v>
      </c>
      <c r="AK32" s="198">
        <v>0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13.66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0.41</v>
      </c>
      <c r="L33" s="198">
        <v>190.5</v>
      </c>
      <c r="M33" s="198">
        <v>1.22</v>
      </c>
      <c r="N33" s="198">
        <v>1.57</v>
      </c>
      <c r="O33" s="198">
        <v>0</v>
      </c>
      <c r="P33" s="198">
        <v>1.38</v>
      </c>
      <c r="Q33" s="198">
        <v>0.28999999999999998</v>
      </c>
      <c r="R33" s="198">
        <v>0.56000000000000005</v>
      </c>
      <c r="S33" s="198">
        <v>0.35</v>
      </c>
      <c r="T33" s="198">
        <v>0</v>
      </c>
      <c r="U33" s="198">
        <v>1.1200000000000001</v>
      </c>
      <c r="V33" s="198">
        <v>0</v>
      </c>
      <c r="W33" s="198">
        <v>0</v>
      </c>
      <c r="X33" s="198">
        <v>1.97</v>
      </c>
      <c r="Y33" s="198">
        <v>9.15</v>
      </c>
      <c r="Z33" s="198">
        <v>3.6</v>
      </c>
      <c r="AA33" s="198">
        <v>1.2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36.049999999999997</v>
      </c>
      <c r="AJ33" s="198">
        <v>0</v>
      </c>
      <c r="AK33" s="198">
        <v>0.22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13.63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0.41</v>
      </c>
      <c r="L34" s="198">
        <v>190.5</v>
      </c>
      <c r="M34" s="198">
        <v>1.22</v>
      </c>
      <c r="N34" s="198">
        <v>1.57</v>
      </c>
      <c r="O34" s="198">
        <v>0</v>
      </c>
      <c r="P34" s="198">
        <v>1.38</v>
      </c>
      <c r="Q34" s="198">
        <v>0.28999999999999998</v>
      </c>
      <c r="R34" s="198">
        <v>0.56000000000000005</v>
      </c>
      <c r="S34" s="198">
        <v>0.35</v>
      </c>
      <c r="T34" s="198">
        <v>0</v>
      </c>
      <c r="U34" s="198">
        <v>1.1200000000000001</v>
      </c>
      <c r="V34" s="198">
        <v>0</v>
      </c>
      <c r="W34" s="198">
        <v>0</v>
      </c>
      <c r="X34" s="198">
        <v>1.97</v>
      </c>
      <c r="Y34" s="198">
        <v>9.15</v>
      </c>
      <c r="Z34" s="198">
        <v>3.6</v>
      </c>
      <c r="AA34" s="198">
        <v>1.2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36.049999999999997</v>
      </c>
      <c r="AJ34" s="198">
        <v>0</v>
      </c>
      <c r="AK34" s="198">
        <v>0.22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13.63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0.41</v>
      </c>
      <c r="L35" s="198">
        <v>190.5</v>
      </c>
      <c r="M35" s="198">
        <v>1.22</v>
      </c>
      <c r="N35" s="198">
        <v>1.57</v>
      </c>
      <c r="O35" s="198">
        <v>0</v>
      </c>
      <c r="P35" s="198">
        <v>1.38</v>
      </c>
      <c r="Q35" s="198">
        <v>0.28999999999999998</v>
      </c>
      <c r="R35" s="198">
        <v>0.56000000000000005</v>
      </c>
      <c r="S35" s="198">
        <v>0.35</v>
      </c>
      <c r="T35" s="198">
        <v>0</v>
      </c>
      <c r="U35" s="198">
        <v>1.1200000000000001</v>
      </c>
      <c r="V35" s="198">
        <v>0</v>
      </c>
      <c r="W35" s="198">
        <v>0</v>
      </c>
      <c r="X35" s="198">
        <v>1.97</v>
      </c>
      <c r="Y35" s="198">
        <v>9.15</v>
      </c>
      <c r="Z35" s="198">
        <v>3.6</v>
      </c>
      <c r="AA35" s="198">
        <v>1.2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36.049999999999997</v>
      </c>
      <c r="AJ35" s="198">
        <v>0</v>
      </c>
      <c r="AK35" s="198">
        <v>0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13.63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0.41</v>
      </c>
      <c r="L36" s="198">
        <v>190.5</v>
      </c>
      <c r="M36" s="198">
        <v>1.22</v>
      </c>
      <c r="N36" s="198">
        <v>1.57</v>
      </c>
      <c r="O36" s="198">
        <v>0</v>
      </c>
      <c r="P36" s="198">
        <v>1.38</v>
      </c>
      <c r="Q36" s="198">
        <v>0.28999999999999998</v>
      </c>
      <c r="R36" s="198">
        <v>0.56000000000000005</v>
      </c>
      <c r="S36" s="198">
        <v>0.35</v>
      </c>
      <c r="T36" s="198">
        <v>0</v>
      </c>
      <c r="U36" s="198">
        <v>1.1200000000000001</v>
      </c>
      <c r="V36" s="198">
        <v>0</v>
      </c>
      <c r="W36" s="198">
        <v>0</v>
      </c>
      <c r="X36" s="198">
        <v>1.97</v>
      </c>
      <c r="Y36" s="198">
        <v>9.15</v>
      </c>
      <c r="Z36" s="198">
        <v>3.6</v>
      </c>
      <c r="AA36" s="198">
        <v>1.2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36.049999999999997</v>
      </c>
      <c r="AJ36" s="198">
        <v>0</v>
      </c>
      <c r="AK36" s="198">
        <v>0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13.63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0.41</v>
      </c>
      <c r="L37" s="198">
        <v>190.5</v>
      </c>
      <c r="M37" s="198">
        <v>1.22</v>
      </c>
      <c r="N37" s="198">
        <v>1.57</v>
      </c>
      <c r="O37" s="198">
        <v>0</v>
      </c>
      <c r="P37" s="198">
        <v>1.38</v>
      </c>
      <c r="Q37" s="198">
        <v>0.28999999999999998</v>
      </c>
      <c r="R37" s="198">
        <v>0.56000000000000005</v>
      </c>
      <c r="S37" s="198">
        <v>0.35</v>
      </c>
      <c r="T37" s="198">
        <v>0</v>
      </c>
      <c r="U37" s="198">
        <v>1.1200000000000001</v>
      </c>
      <c r="V37" s="198">
        <v>0</v>
      </c>
      <c r="W37" s="198">
        <v>0</v>
      </c>
      <c r="X37" s="198">
        <v>1.97</v>
      </c>
      <c r="Y37" s="198">
        <v>9.15</v>
      </c>
      <c r="Z37" s="198">
        <v>3.6</v>
      </c>
      <c r="AA37" s="198">
        <v>1.2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36.049999999999997</v>
      </c>
      <c r="AJ37" s="198">
        <v>0</v>
      </c>
      <c r="AK37" s="198">
        <v>0.45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13.59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0.41</v>
      </c>
      <c r="L38" s="198">
        <v>190.5</v>
      </c>
      <c r="M38" s="198">
        <v>1.22</v>
      </c>
      <c r="N38" s="198">
        <v>1.57</v>
      </c>
      <c r="O38" s="198">
        <v>0</v>
      </c>
      <c r="P38" s="198">
        <v>1.38</v>
      </c>
      <c r="Q38" s="198">
        <v>0.28999999999999998</v>
      </c>
      <c r="R38" s="198">
        <v>0.56000000000000005</v>
      </c>
      <c r="S38" s="198">
        <v>0.35</v>
      </c>
      <c r="T38" s="198">
        <v>0</v>
      </c>
      <c r="U38" s="198">
        <v>1.1200000000000001</v>
      </c>
      <c r="V38" s="198">
        <v>0</v>
      </c>
      <c r="W38" s="198">
        <v>0</v>
      </c>
      <c r="X38" s="198">
        <v>1.97</v>
      </c>
      <c r="Y38" s="198">
        <v>9.15</v>
      </c>
      <c r="Z38" s="198">
        <v>3.6</v>
      </c>
      <c r="AA38" s="198">
        <v>1.2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36.049999999999997</v>
      </c>
      <c r="AJ38" s="198">
        <v>0</v>
      </c>
      <c r="AK38" s="198">
        <v>0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13.59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27.57</v>
      </c>
      <c r="J39" s="198">
        <v>0</v>
      </c>
      <c r="K39" s="198">
        <v>0.41</v>
      </c>
      <c r="L39" s="198">
        <v>190.5</v>
      </c>
      <c r="M39" s="198">
        <v>1.22</v>
      </c>
      <c r="N39" s="198">
        <v>1.57</v>
      </c>
      <c r="O39" s="198">
        <v>0</v>
      </c>
      <c r="P39" s="198">
        <v>1.38</v>
      </c>
      <c r="Q39" s="198">
        <v>0.28999999999999998</v>
      </c>
      <c r="R39" s="198">
        <v>0.56000000000000005</v>
      </c>
      <c r="S39" s="198">
        <v>0.35</v>
      </c>
      <c r="T39" s="198">
        <v>0</v>
      </c>
      <c r="U39" s="198">
        <v>1.1200000000000001</v>
      </c>
      <c r="V39" s="198">
        <v>0</v>
      </c>
      <c r="W39" s="198">
        <v>0</v>
      </c>
      <c r="X39" s="198">
        <v>1.97</v>
      </c>
      <c r="Y39" s="198">
        <v>9.15</v>
      </c>
      <c r="Z39" s="198">
        <v>3.6</v>
      </c>
      <c r="AA39" s="198">
        <v>1.2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36.049999999999997</v>
      </c>
      <c r="AJ39" s="198">
        <v>0</v>
      </c>
      <c r="AK39" s="198">
        <v>0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13.59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27.57</v>
      </c>
      <c r="J40" s="198">
        <v>0</v>
      </c>
      <c r="K40" s="198">
        <v>0.41</v>
      </c>
      <c r="L40" s="198">
        <v>190.5</v>
      </c>
      <c r="M40" s="198">
        <v>1.22</v>
      </c>
      <c r="N40" s="198">
        <v>1.57</v>
      </c>
      <c r="O40" s="198">
        <v>0</v>
      </c>
      <c r="P40" s="198">
        <v>1.38</v>
      </c>
      <c r="Q40" s="198">
        <v>0.28999999999999998</v>
      </c>
      <c r="R40" s="198">
        <v>0.56000000000000005</v>
      </c>
      <c r="S40" s="198">
        <v>0.35</v>
      </c>
      <c r="T40" s="198">
        <v>0</v>
      </c>
      <c r="U40" s="198">
        <v>1.1200000000000001</v>
      </c>
      <c r="V40" s="198">
        <v>0</v>
      </c>
      <c r="W40" s="198">
        <v>0</v>
      </c>
      <c r="X40" s="198">
        <v>1.97</v>
      </c>
      <c r="Y40" s="198">
        <v>9.15</v>
      </c>
      <c r="Z40" s="198">
        <v>3.6</v>
      </c>
      <c r="AA40" s="198">
        <v>1.2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36.049999999999997</v>
      </c>
      <c r="AJ40" s="198">
        <v>0</v>
      </c>
      <c r="AK40" s="198">
        <v>0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13.59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27.57</v>
      </c>
      <c r="J41" s="198">
        <v>0</v>
      </c>
      <c r="K41" s="198">
        <v>0.41</v>
      </c>
      <c r="L41" s="198">
        <v>190.5</v>
      </c>
      <c r="M41" s="198">
        <v>1.22</v>
      </c>
      <c r="N41" s="198">
        <v>1.57</v>
      </c>
      <c r="O41" s="198">
        <v>0</v>
      </c>
      <c r="P41" s="198">
        <v>1.38</v>
      </c>
      <c r="Q41" s="198">
        <v>0.28999999999999998</v>
      </c>
      <c r="R41" s="198">
        <v>0.56000000000000005</v>
      </c>
      <c r="S41" s="198">
        <v>0.35</v>
      </c>
      <c r="T41" s="198">
        <v>0</v>
      </c>
      <c r="U41" s="198">
        <v>1.1200000000000001</v>
      </c>
      <c r="V41" s="198">
        <v>0</v>
      </c>
      <c r="W41" s="198">
        <v>0</v>
      </c>
      <c r="X41" s="198">
        <v>1.97</v>
      </c>
      <c r="Y41" s="198">
        <v>9.15</v>
      </c>
      <c r="Z41" s="198">
        <v>3.6</v>
      </c>
      <c r="AA41" s="198">
        <v>1.2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36.049999999999997</v>
      </c>
      <c r="AJ41" s="198">
        <v>0</v>
      </c>
      <c r="AK41" s="198">
        <v>0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13.59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27.57</v>
      </c>
      <c r="J42" s="198">
        <v>0</v>
      </c>
      <c r="K42" s="198">
        <v>0.41</v>
      </c>
      <c r="L42" s="198">
        <v>190.5</v>
      </c>
      <c r="M42" s="198">
        <v>1.22</v>
      </c>
      <c r="N42" s="198">
        <v>1.57</v>
      </c>
      <c r="O42" s="198">
        <v>0</v>
      </c>
      <c r="P42" s="198">
        <v>1.38</v>
      </c>
      <c r="Q42" s="198">
        <v>0.28999999999999998</v>
      </c>
      <c r="R42" s="198">
        <v>0.56000000000000005</v>
      </c>
      <c r="S42" s="198">
        <v>0.35</v>
      </c>
      <c r="T42" s="198">
        <v>0</v>
      </c>
      <c r="U42" s="198">
        <v>1.1200000000000001</v>
      </c>
      <c r="V42" s="198">
        <v>0</v>
      </c>
      <c r="W42" s="198">
        <v>0</v>
      </c>
      <c r="X42" s="198">
        <v>1.97</v>
      </c>
      <c r="Y42" s="198">
        <v>9.15</v>
      </c>
      <c r="Z42" s="198">
        <v>3.6</v>
      </c>
      <c r="AA42" s="198">
        <v>1.2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36.049999999999997</v>
      </c>
      <c r="AJ42" s="198">
        <v>0</v>
      </c>
      <c r="AK42" s="198">
        <v>0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13.59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27.4</v>
      </c>
      <c r="J43" s="198">
        <v>0</v>
      </c>
      <c r="K43" s="198">
        <v>0.41</v>
      </c>
      <c r="L43" s="198">
        <v>190.5</v>
      </c>
      <c r="M43" s="198">
        <v>1.22</v>
      </c>
      <c r="N43" s="198">
        <v>1.57</v>
      </c>
      <c r="O43" s="198">
        <v>0</v>
      </c>
      <c r="P43" s="198">
        <v>1.38</v>
      </c>
      <c r="Q43" s="198">
        <v>0.28999999999999998</v>
      </c>
      <c r="R43" s="198">
        <v>0.56000000000000005</v>
      </c>
      <c r="S43" s="198">
        <v>0.35</v>
      </c>
      <c r="T43" s="198">
        <v>0</v>
      </c>
      <c r="U43" s="198">
        <v>1.1200000000000001</v>
      </c>
      <c r="V43" s="198">
        <v>0</v>
      </c>
      <c r="W43" s="198">
        <v>0</v>
      </c>
      <c r="X43" s="198">
        <v>1.97</v>
      </c>
      <c r="Y43" s="198">
        <v>9.15</v>
      </c>
      <c r="Z43" s="198">
        <v>3.6</v>
      </c>
      <c r="AA43" s="198">
        <v>1.2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35.479999999999997</v>
      </c>
      <c r="AJ43" s="198">
        <v>0</v>
      </c>
      <c r="AK43" s="198">
        <v>0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13.53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27.4</v>
      </c>
      <c r="J44" s="198">
        <v>0</v>
      </c>
      <c r="K44" s="198">
        <v>0.41</v>
      </c>
      <c r="L44" s="198">
        <v>190.5</v>
      </c>
      <c r="M44" s="198">
        <v>1.22</v>
      </c>
      <c r="N44" s="198">
        <v>1.57</v>
      </c>
      <c r="O44" s="198">
        <v>0</v>
      </c>
      <c r="P44" s="198">
        <v>1.38</v>
      </c>
      <c r="Q44" s="198">
        <v>0.28999999999999998</v>
      </c>
      <c r="R44" s="198">
        <v>0.56000000000000005</v>
      </c>
      <c r="S44" s="198">
        <v>0.35</v>
      </c>
      <c r="T44" s="198">
        <v>0</v>
      </c>
      <c r="U44" s="198">
        <v>1.1200000000000001</v>
      </c>
      <c r="V44" s="198">
        <v>0</v>
      </c>
      <c r="W44" s="198">
        <v>0</v>
      </c>
      <c r="X44" s="198">
        <v>1.97</v>
      </c>
      <c r="Y44" s="198">
        <v>9.15</v>
      </c>
      <c r="Z44" s="198">
        <v>3.6</v>
      </c>
      <c r="AA44" s="198">
        <v>1.2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35.479999999999997</v>
      </c>
      <c r="AJ44" s="198">
        <v>0</v>
      </c>
      <c r="AK44" s="198">
        <v>0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13.53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27.4</v>
      </c>
      <c r="J45" s="198">
        <v>0</v>
      </c>
      <c r="K45" s="198">
        <v>0.41</v>
      </c>
      <c r="L45" s="198">
        <v>190.5</v>
      </c>
      <c r="M45" s="198">
        <v>1.22</v>
      </c>
      <c r="N45" s="198">
        <v>1.57</v>
      </c>
      <c r="O45" s="198">
        <v>0</v>
      </c>
      <c r="P45" s="198">
        <v>1.38</v>
      </c>
      <c r="Q45" s="198">
        <v>0.28999999999999998</v>
      </c>
      <c r="R45" s="198">
        <v>0.56000000000000005</v>
      </c>
      <c r="S45" s="198">
        <v>0.35</v>
      </c>
      <c r="T45" s="198">
        <v>0</v>
      </c>
      <c r="U45" s="198">
        <v>1.1200000000000001</v>
      </c>
      <c r="V45" s="198">
        <v>0</v>
      </c>
      <c r="W45" s="198">
        <v>0</v>
      </c>
      <c r="X45" s="198">
        <v>1.97</v>
      </c>
      <c r="Y45" s="198">
        <v>9.15</v>
      </c>
      <c r="Z45" s="198">
        <v>3.6</v>
      </c>
      <c r="AA45" s="198">
        <v>1.2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35.479999999999997</v>
      </c>
      <c r="AJ45" s="198">
        <v>0</v>
      </c>
      <c r="AK45" s="198">
        <v>0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13.53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27.4</v>
      </c>
      <c r="J46" s="198">
        <v>0</v>
      </c>
      <c r="K46" s="198">
        <v>0.41</v>
      </c>
      <c r="L46" s="198">
        <v>190.5</v>
      </c>
      <c r="M46" s="198">
        <v>1.22</v>
      </c>
      <c r="N46" s="198">
        <v>1.57</v>
      </c>
      <c r="O46" s="198">
        <v>0</v>
      </c>
      <c r="P46" s="198">
        <v>1.38</v>
      </c>
      <c r="Q46" s="198">
        <v>0.28999999999999998</v>
      </c>
      <c r="R46" s="198">
        <v>0.56000000000000005</v>
      </c>
      <c r="S46" s="198">
        <v>0.35</v>
      </c>
      <c r="T46" s="198">
        <v>0</v>
      </c>
      <c r="U46" s="198">
        <v>1.1200000000000001</v>
      </c>
      <c r="V46" s="198">
        <v>0</v>
      </c>
      <c r="W46" s="198">
        <v>0</v>
      </c>
      <c r="X46" s="198">
        <v>1.97</v>
      </c>
      <c r="Y46" s="198">
        <v>9.15</v>
      </c>
      <c r="Z46" s="198">
        <v>3.6</v>
      </c>
      <c r="AA46" s="198">
        <v>1.2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35.479999999999997</v>
      </c>
      <c r="AJ46" s="198">
        <v>0</v>
      </c>
      <c r="AK46" s="198">
        <v>0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13.53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27.4</v>
      </c>
      <c r="J47" s="198">
        <v>0</v>
      </c>
      <c r="K47" s="198">
        <v>0.41</v>
      </c>
      <c r="L47" s="198">
        <v>190.5</v>
      </c>
      <c r="M47" s="198">
        <v>1.22</v>
      </c>
      <c r="N47" s="198">
        <v>1.57</v>
      </c>
      <c r="O47" s="198">
        <v>0</v>
      </c>
      <c r="P47" s="198">
        <v>1.38</v>
      </c>
      <c r="Q47" s="198">
        <v>0.28999999999999998</v>
      </c>
      <c r="R47" s="198">
        <v>0.56000000000000005</v>
      </c>
      <c r="S47" s="198">
        <v>0.35</v>
      </c>
      <c r="T47" s="198">
        <v>0</v>
      </c>
      <c r="U47" s="198">
        <v>1.1200000000000001</v>
      </c>
      <c r="V47" s="198">
        <v>0</v>
      </c>
      <c r="W47" s="198">
        <v>0</v>
      </c>
      <c r="X47" s="198">
        <v>1.97</v>
      </c>
      <c r="Y47" s="198">
        <v>9.15</v>
      </c>
      <c r="Z47" s="198">
        <v>3.6</v>
      </c>
      <c r="AA47" s="198">
        <v>1.2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35.479999999999997</v>
      </c>
      <c r="AJ47" s="198">
        <v>0</v>
      </c>
      <c r="AK47" s="198">
        <v>0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13.53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27.4</v>
      </c>
      <c r="J48" s="198">
        <v>0</v>
      </c>
      <c r="K48" s="198">
        <v>0.41</v>
      </c>
      <c r="L48" s="198">
        <v>190.5</v>
      </c>
      <c r="M48" s="198">
        <v>1.22</v>
      </c>
      <c r="N48" s="198">
        <v>1.57</v>
      </c>
      <c r="O48" s="198">
        <v>0</v>
      </c>
      <c r="P48" s="198">
        <v>1.38</v>
      </c>
      <c r="Q48" s="198">
        <v>0.28999999999999998</v>
      </c>
      <c r="R48" s="198">
        <v>0.56000000000000005</v>
      </c>
      <c r="S48" s="198">
        <v>0.35</v>
      </c>
      <c r="T48" s="198">
        <v>0</v>
      </c>
      <c r="U48" s="198">
        <v>1.1200000000000001</v>
      </c>
      <c r="V48" s="198">
        <v>0</v>
      </c>
      <c r="W48" s="198">
        <v>0</v>
      </c>
      <c r="X48" s="198">
        <v>1.97</v>
      </c>
      <c r="Y48" s="198">
        <v>9.15</v>
      </c>
      <c r="Z48" s="198">
        <v>3.6</v>
      </c>
      <c r="AA48" s="198">
        <v>1.2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35.479999999999997</v>
      </c>
      <c r="AJ48" s="198">
        <v>0</v>
      </c>
      <c r="AK48" s="198">
        <v>0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13.53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27.4</v>
      </c>
      <c r="J49" s="198">
        <v>0</v>
      </c>
      <c r="K49" s="198">
        <v>0.41</v>
      </c>
      <c r="L49" s="198">
        <v>190.5</v>
      </c>
      <c r="M49" s="198">
        <v>1.22</v>
      </c>
      <c r="N49" s="198">
        <v>1.57</v>
      </c>
      <c r="O49" s="198">
        <v>0</v>
      </c>
      <c r="P49" s="198">
        <v>1.38</v>
      </c>
      <c r="Q49" s="198">
        <v>0.28999999999999998</v>
      </c>
      <c r="R49" s="198">
        <v>0.56000000000000005</v>
      </c>
      <c r="S49" s="198">
        <v>0.35</v>
      </c>
      <c r="T49" s="198">
        <v>0</v>
      </c>
      <c r="U49" s="198">
        <v>1.1200000000000001</v>
      </c>
      <c r="V49" s="198">
        <v>0</v>
      </c>
      <c r="W49" s="198">
        <v>0</v>
      </c>
      <c r="X49" s="198">
        <v>1.97</v>
      </c>
      <c r="Y49" s="198">
        <v>9.15</v>
      </c>
      <c r="Z49" s="198">
        <v>3.6</v>
      </c>
      <c r="AA49" s="198">
        <v>1.2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35.479999999999997</v>
      </c>
      <c r="AJ49" s="198">
        <v>0</v>
      </c>
      <c r="AK49" s="198">
        <v>0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13.53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27.4</v>
      </c>
      <c r="J50" s="198">
        <v>0</v>
      </c>
      <c r="K50" s="198">
        <v>0.41</v>
      </c>
      <c r="L50" s="198">
        <v>190.5</v>
      </c>
      <c r="M50" s="198">
        <v>1.22</v>
      </c>
      <c r="N50" s="198">
        <v>1.57</v>
      </c>
      <c r="O50" s="198">
        <v>0</v>
      </c>
      <c r="P50" s="198">
        <v>1.38</v>
      </c>
      <c r="Q50" s="198">
        <v>0.28999999999999998</v>
      </c>
      <c r="R50" s="198">
        <v>0.56000000000000005</v>
      </c>
      <c r="S50" s="198">
        <v>0.35</v>
      </c>
      <c r="T50" s="198">
        <v>0</v>
      </c>
      <c r="U50" s="198">
        <v>1.1200000000000001</v>
      </c>
      <c r="V50" s="198">
        <v>0</v>
      </c>
      <c r="W50" s="198">
        <v>0</v>
      </c>
      <c r="X50" s="198">
        <v>1.97</v>
      </c>
      <c r="Y50" s="198">
        <v>9.15</v>
      </c>
      <c r="Z50" s="198">
        <v>3.6</v>
      </c>
      <c r="AA50" s="198">
        <v>1.2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35.479999999999997</v>
      </c>
      <c r="AJ50" s="198">
        <v>0</v>
      </c>
      <c r="AK50" s="198">
        <v>0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13.47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27.07</v>
      </c>
      <c r="J51" s="198">
        <v>0</v>
      </c>
      <c r="K51" s="198">
        <v>0.41</v>
      </c>
      <c r="L51" s="198">
        <v>190.5</v>
      </c>
      <c r="M51" s="198">
        <v>1.22</v>
      </c>
      <c r="N51" s="198">
        <v>1.57</v>
      </c>
      <c r="O51" s="198">
        <v>0</v>
      </c>
      <c r="P51" s="198">
        <v>1.38</v>
      </c>
      <c r="Q51" s="198">
        <v>0.28999999999999998</v>
      </c>
      <c r="R51" s="198">
        <v>0.56000000000000005</v>
      </c>
      <c r="S51" s="198">
        <v>0.35</v>
      </c>
      <c r="T51" s="198">
        <v>0</v>
      </c>
      <c r="U51" s="198">
        <v>1.1200000000000001</v>
      </c>
      <c r="V51" s="198">
        <v>0</v>
      </c>
      <c r="W51" s="198">
        <v>0</v>
      </c>
      <c r="X51" s="198">
        <v>1.97</v>
      </c>
      <c r="Y51" s="198">
        <v>9.15</v>
      </c>
      <c r="Z51" s="198">
        <v>3.6</v>
      </c>
      <c r="AA51" s="198">
        <v>1.2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35.479999999999997</v>
      </c>
      <c r="AJ51" s="198">
        <v>0</v>
      </c>
      <c r="AK51" s="198">
        <v>0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13.47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27.07</v>
      </c>
      <c r="J52" s="198">
        <v>0</v>
      </c>
      <c r="K52" s="198">
        <v>0.41</v>
      </c>
      <c r="L52" s="198">
        <v>190.5</v>
      </c>
      <c r="M52" s="198">
        <v>1.22</v>
      </c>
      <c r="N52" s="198">
        <v>1.57</v>
      </c>
      <c r="O52" s="198">
        <v>0</v>
      </c>
      <c r="P52" s="198">
        <v>1.38</v>
      </c>
      <c r="Q52" s="198">
        <v>0.28999999999999998</v>
      </c>
      <c r="R52" s="198">
        <v>0.56000000000000005</v>
      </c>
      <c r="S52" s="198">
        <v>0.35</v>
      </c>
      <c r="T52" s="198">
        <v>0</v>
      </c>
      <c r="U52" s="198">
        <v>1.1200000000000001</v>
      </c>
      <c r="V52" s="198">
        <v>0</v>
      </c>
      <c r="W52" s="198">
        <v>0</v>
      </c>
      <c r="X52" s="198">
        <v>1.97</v>
      </c>
      <c r="Y52" s="198">
        <v>9.15</v>
      </c>
      <c r="Z52" s="198">
        <v>3.6</v>
      </c>
      <c r="AA52" s="198">
        <v>1.2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35.479999999999997</v>
      </c>
      <c r="AJ52" s="198">
        <v>0</v>
      </c>
      <c r="AK52" s="198">
        <v>0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13.47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27.07</v>
      </c>
      <c r="J53" s="198">
        <v>0</v>
      </c>
      <c r="K53" s="198">
        <v>0.41</v>
      </c>
      <c r="L53" s="198">
        <v>248.5</v>
      </c>
      <c r="M53" s="198">
        <v>1.22</v>
      </c>
      <c r="N53" s="198">
        <v>1.57</v>
      </c>
      <c r="O53" s="198">
        <v>0</v>
      </c>
      <c r="P53" s="198">
        <v>1.38</v>
      </c>
      <c r="Q53" s="198">
        <v>0.28999999999999998</v>
      </c>
      <c r="R53" s="198">
        <v>0.56000000000000005</v>
      </c>
      <c r="S53" s="198">
        <v>0.35</v>
      </c>
      <c r="T53" s="198">
        <v>0</v>
      </c>
      <c r="U53" s="198">
        <v>1.1200000000000001</v>
      </c>
      <c r="V53" s="198">
        <v>0</v>
      </c>
      <c r="W53" s="198">
        <v>0</v>
      </c>
      <c r="X53" s="198">
        <v>1.97</v>
      </c>
      <c r="Y53" s="198">
        <v>9.15</v>
      </c>
      <c r="Z53" s="198">
        <v>3.6</v>
      </c>
      <c r="AA53" s="198">
        <v>1.2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35.479999999999997</v>
      </c>
      <c r="AJ53" s="198">
        <v>0</v>
      </c>
      <c r="AK53" s="198">
        <v>0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13.47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27.07</v>
      </c>
      <c r="J54" s="198">
        <v>0</v>
      </c>
      <c r="K54" s="198">
        <v>0.41</v>
      </c>
      <c r="L54" s="198">
        <v>258.5</v>
      </c>
      <c r="M54" s="198">
        <v>1.22</v>
      </c>
      <c r="N54" s="198">
        <v>1.57</v>
      </c>
      <c r="O54" s="198">
        <v>0</v>
      </c>
      <c r="P54" s="198">
        <v>1.38</v>
      </c>
      <c r="Q54" s="198">
        <v>0.28999999999999998</v>
      </c>
      <c r="R54" s="198">
        <v>0.56000000000000005</v>
      </c>
      <c r="S54" s="198">
        <v>0.35</v>
      </c>
      <c r="T54" s="198">
        <v>0</v>
      </c>
      <c r="U54" s="198">
        <v>1.1200000000000001</v>
      </c>
      <c r="V54" s="198">
        <v>0</v>
      </c>
      <c r="W54" s="198">
        <v>0</v>
      </c>
      <c r="X54" s="198">
        <v>1.97</v>
      </c>
      <c r="Y54" s="198">
        <v>9.15</v>
      </c>
      <c r="Z54" s="198">
        <v>3.6</v>
      </c>
      <c r="AA54" s="198">
        <v>1.2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35.479999999999997</v>
      </c>
      <c r="AJ54" s="198">
        <v>0</v>
      </c>
      <c r="AK54" s="198">
        <v>0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13.47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26.9</v>
      </c>
      <c r="J55" s="198">
        <v>0</v>
      </c>
      <c r="K55" s="198">
        <v>9.41</v>
      </c>
      <c r="L55" s="198">
        <v>368.5</v>
      </c>
      <c r="M55" s="198">
        <v>1.22</v>
      </c>
      <c r="N55" s="198">
        <v>1.57</v>
      </c>
      <c r="O55" s="198">
        <v>0</v>
      </c>
      <c r="P55" s="198">
        <v>1.38</v>
      </c>
      <c r="Q55" s="198">
        <v>6.69</v>
      </c>
      <c r="R55" s="198">
        <v>13.01</v>
      </c>
      <c r="S55" s="198">
        <v>8.1</v>
      </c>
      <c r="T55" s="198">
        <v>0</v>
      </c>
      <c r="U55" s="198">
        <v>1.1200000000000001</v>
      </c>
      <c r="V55" s="198">
        <v>0</v>
      </c>
      <c r="W55" s="198">
        <v>0</v>
      </c>
      <c r="X55" s="198">
        <v>0</v>
      </c>
      <c r="Y55" s="198">
        <v>9.15</v>
      </c>
      <c r="Z55" s="198">
        <v>3.6</v>
      </c>
      <c r="AA55" s="198">
        <v>1.2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35.479999999999997</v>
      </c>
      <c r="AJ55" s="198">
        <v>0</v>
      </c>
      <c r="AK55" s="198">
        <v>0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13.47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26.9</v>
      </c>
      <c r="J56" s="198">
        <v>0</v>
      </c>
      <c r="K56" s="198">
        <v>9.41</v>
      </c>
      <c r="L56" s="198">
        <v>368.5</v>
      </c>
      <c r="M56" s="198">
        <v>1.22</v>
      </c>
      <c r="N56" s="198">
        <v>1.57</v>
      </c>
      <c r="O56" s="198">
        <v>0</v>
      </c>
      <c r="P56" s="198">
        <v>1.38</v>
      </c>
      <c r="Q56" s="198">
        <v>6.69</v>
      </c>
      <c r="R56" s="198">
        <v>13.01</v>
      </c>
      <c r="S56" s="198">
        <v>8.1</v>
      </c>
      <c r="T56" s="198">
        <v>0</v>
      </c>
      <c r="U56" s="198">
        <v>1.1200000000000001</v>
      </c>
      <c r="V56" s="198">
        <v>0</v>
      </c>
      <c r="W56" s="198">
        <v>0</v>
      </c>
      <c r="X56" s="198">
        <v>0</v>
      </c>
      <c r="Y56" s="198">
        <v>9.15</v>
      </c>
      <c r="Z56" s="198">
        <v>3.6</v>
      </c>
      <c r="AA56" s="198">
        <v>1.2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35.479999999999997</v>
      </c>
      <c r="AJ56" s="198">
        <v>0</v>
      </c>
      <c r="AK56" s="198">
        <v>0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13.47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26.9</v>
      </c>
      <c r="J57" s="198">
        <v>0</v>
      </c>
      <c r="K57" s="198">
        <v>9.41</v>
      </c>
      <c r="L57" s="198">
        <v>368.5</v>
      </c>
      <c r="M57" s="198">
        <v>1.22</v>
      </c>
      <c r="N57" s="198">
        <v>1.57</v>
      </c>
      <c r="O57" s="198">
        <v>0</v>
      </c>
      <c r="P57" s="198">
        <v>1.38</v>
      </c>
      <c r="Q57" s="198">
        <v>6.69</v>
      </c>
      <c r="R57" s="198">
        <v>13.01</v>
      </c>
      <c r="S57" s="198">
        <v>8.1</v>
      </c>
      <c r="T57" s="198">
        <v>0</v>
      </c>
      <c r="U57" s="198">
        <v>1.1200000000000001</v>
      </c>
      <c r="V57" s="198">
        <v>0</v>
      </c>
      <c r="W57" s="198">
        <v>0</v>
      </c>
      <c r="X57" s="198">
        <v>1.97</v>
      </c>
      <c r="Y57" s="198">
        <v>9.15</v>
      </c>
      <c r="Z57" s="198">
        <v>3.6</v>
      </c>
      <c r="AA57" s="198">
        <v>1.2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35.479999999999997</v>
      </c>
      <c r="AJ57" s="198">
        <v>0</v>
      </c>
      <c r="AK57" s="198">
        <v>0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13.47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26.9</v>
      </c>
      <c r="J58" s="198">
        <v>0</v>
      </c>
      <c r="K58" s="198">
        <v>0.41</v>
      </c>
      <c r="L58" s="198">
        <v>348.5</v>
      </c>
      <c r="M58" s="198">
        <v>1.22</v>
      </c>
      <c r="N58" s="198">
        <v>1.57</v>
      </c>
      <c r="O58" s="198">
        <v>0</v>
      </c>
      <c r="P58" s="198">
        <v>1.38</v>
      </c>
      <c r="Q58" s="198">
        <v>0.28999999999999998</v>
      </c>
      <c r="R58" s="198">
        <v>0.56000000000000005</v>
      </c>
      <c r="S58" s="198">
        <v>0.35</v>
      </c>
      <c r="T58" s="198">
        <v>0</v>
      </c>
      <c r="U58" s="198">
        <v>1.1200000000000001</v>
      </c>
      <c r="V58" s="198">
        <v>0</v>
      </c>
      <c r="W58" s="198">
        <v>0</v>
      </c>
      <c r="X58" s="198">
        <v>0</v>
      </c>
      <c r="Y58" s="198">
        <v>9.15</v>
      </c>
      <c r="Z58" s="198">
        <v>3.6</v>
      </c>
      <c r="AA58" s="198">
        <v>1.2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35.479999999999997</v>
      </c>
      <c r="AJ58" s="198">
        <v>0</v>
      </c>
      <c r="AK58" s="198">
        <v>0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13.47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26.9</v>
      </c>
      <c r="J59" s="198">
        <v>0</v>
      </c>
      <c r="K59" s="198">
        <v>0.41</v>
      </c>
      <c r="L59" s="198">
        <v>368.5</v>
      </c>
      <c r="M59" s="198">
        <v>1.22</v>
      </c>
      <c r="N59" s="198">
        <v>1.57</v>
      </c>
      <c r="O59" s="198">
        <v>0</v>
      </c>
      <c r="P59" s="198">
        <v>1.38</v>
      </c>
      <c r="Q59" s="198">
        <v>0.28999999999999998</v>
      </c>
      <c r="R59" s="198">
        <v>0.56000000000000005</v>
      </c>
      <c r="S59" s="198">
        <v>0.35</v>
      </c>
      <c r="T59" s="198">
        <v>0</v>
      </c>
      <c r="U59" s="198">
        <v>1.1200000000000001</v>
      </c>
      <c r="V59" s="198">
        <v>0</v>
      </c>
      <c r="W59" s="198">
        <v>0</v>
      </c>
      <c r="X59" s="198">
        <v>0</v>
      </c>
      <c r="Y59" s="198">
        <v>9.15</v>
      </c>
      <c r="Z59" s="198">
        <v>3.6</v>
      </c>
      <c r="AA59" s="198">
        <v>1.2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35.479999999999997</v>
      </c>
      <c r="AJ59" s="198">
        <v>0</v>
      </c>
      <c r="AK59" s="198">
        <v>0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13.47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26.9</v>
      </c>
      <c r="J60" s="198">
        <v>0</v>
      </c>
      <c r="K60" s="198">
        <v>0.41</v>
      </c>
      <c r="L60" s="198">
        <v>348.5</v>
      </c>
      <c r="M60" s="198">
        <v>1.22</v>
      </c>
      <c r="N60" s="198">
        <v>1.57</v>
      </c>
      <c r="O60" s="198">
        <v>0</v>
      </c>
      <c r="P60" s="198">
        <v>1.38</v>
      </c>
      <c r="Q60" s="198">
        <v>0.28999999999999998</v>
      </c>
      <c r="R60" s="198">
        <v>0.56000000000000005</v>
      </c>
      <c r="S60" s="198">
        <v>0.35</v>
      </c>
      <c r="T60" s="198">
        <v>0</v>
      </c>
      <c r="U60" s="198">
        <v>1.1200000000000001</v>
      </c>
      <c r="V60" s="198">
        <v>0</v>
      </c>
      <c r="W60" s="198">
        <v>0</v>
      </c>
      <c r="X60" s="198">
        <v>0</v>
      </c>
      <c r="Y60" s="198">
        <v>9.15</v>
      </c>
      <c r="Z60" s="198">
        <v>3.6</v>
      </c>
      <c r="AA60" s="198">
        <v>1.2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35.479999999999997</v>
      </c>
      <c r="AJ60" s="198">
        <v>0</v>
      </c>
      <c r="AK60" s="198">
        <v>0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13.47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26.9</v>
      </c>
      <c r="J61" s="198">
        <v>0</v>
      </c>
      <c r="K61" s="198">
        <v>0.41</v>
      </c>
      <c r="L61" s="198">
        <v>318.5</v>
      </c>
      <c r="M61" s="198">
        <v>1.22</v>
      </c>
      <c r="N61" s="198">
        <v>1.57</v>
      </c>
      <c r="O61" s="198">
        <v>0</v>
      </c>
      <c r="P61" s="198">
        <v>1.38</v>
      </c>
      <c r="Q61" s="198">
        <v>0.28999999999999998</v>
      </c>
      <c r="R61" s="198">
        <v>0.56000000000000005</v>
      </c>
      <c r="S61" s="198">
        <v>0.35</v>
      </c>
      <c r="T61" s="198">
        <v>0</v>
      </c>
      <c r="U61" s="198">
        <v>1.1200000000000001</v>
      </c>
      <c r="V61" s="198">
        <v>0</v>
      </c>
      <c r="W61" s="198">
        <v>0</v>
      </c>
      <c r="X61" s="198">
        <v>1.96</v>
      </c>
      <c r="Y61" s="198">
        <v>9.15</v>
      </c>
      <c r="Z61" s="198">
        <v>2.72</v>
      </c>
      <c r="AA61" s="198">
        <v>1.2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35.479999999999997</v>
      </c>
      <c r="AJ61" s="198">
        <v>0</v>
      </c>
      <c r="AK61" s="198">
        <v>0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13.47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26.9</v>
      </c>
      <c r="J62" s="198">
        <v>0</v>
      </c>
      <c r="K62" s="198">
        <v>0.41</v>
      </c>
      <c r="L62" s="198">
        <v>328.5</v>
      </c>
      <c r="M62" s="198">
        <v>1.22</v>
      </c>
      <c r="N62" s="198">
        <v>1.57</v>
      </c>
      <c r="O62" s="198">
        <v>0</v>
      </c>
      <c r="P62" s="198">
        <v>1.38</v>
      </c>
      <c r="Q62" s="198">
        <v>0.28999999999999998</v>
      </c>
      <c r="R62" s="198">
        <v>0.56000000000000005</v>
      </c>
      <c r="S62" s="198">
        <v>0.35</v>
      </c>
      <c r="T62" s="198">
        <v>0</v>
      </c>
      <c r="U62" s="198">
        <v>1.1200000000000001</v>
      </c>
      <c r="V62" s="198">
        <v>0</v>
      </c>
      <c r="W62" s="198">
        <v>0</v>
      </c>
      <c r="X62" s="198">
        <v>1.96</v>
      </c>
      <c r="Y62" s="198">
        <v>9.15</v>
      </c>
      <c r="Z62" s="198">
        <v>2.72</v>
      </c>
      <c r="AA62" s="198">
        <v>1.2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35.479999999999997</v>
      </c>
      <c r="AJ62" s="198">
        <v>0</v>
      </c>
      <c r="AK62" s="198">
        <v>0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13.47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26.9</v>
      </c>
      <c r="J63" s="198">
        <v>0</v>
      </c>
      <c r="K63" s="198">
        <v>0.41</v>
      </c>
      <c r="L63" s="198">
        <v>368.5</v>
      </c>
      <c r="M63" s="198">
        <v>1.22</v>
      </c>
      <c r="N63" s="198">
        <v>1.57</v>
      </c>
      <c r="O63" s="198">
        <v>0</v>
      </c>
      <c r="P63" s="198">
        <v>1.38</v>
      </c>
      <c r="Q63" s="198">
        <v>0.28999999999999998</v>
      </c>
      <c r="R63" s="198">
        <v>0.56000000000000005</v>
      </c>
      <c r="S63" s="198">
        <v>0.35</v>
      </c>
      <c r="T63" s="198">
        <v>0</v>
      </c>
      <c r="U63" s="198">
        <v>1.1200000000000001</v>
      </c>
      <c r="V63" s="198">
        <v>0</v>
      </c>
      <c r="W63" s="198">
        <v>0</v>
      </c>
      <c r="X63" s="198">
        <v>1.96</v>
      </c>
      <c r="Y63" s="198">
        <v>9.15</v>
      </c>
      <c r="Z63" s="198">
        <v>3.6</v>
      </c>
      <c r="AA63" s="198">
        <v>1.2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35.479999999999997</v>
      </c>
      <c r="AJ63" s="198">
        <v>0</v>
      </c>
      <c r="AK63" s="198">
        <v>0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13.47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26.9</v>
      </c>
      <c r="J64" s="198">
        <v>0</v>
      </c>
      <c r="K64" s="198">
        <v>0.41</v>
      </c>
      <c r="L64" s="198">
        <v>328.5</v>
      </c>
      <c r="M64" s="198">
        <v>1.22</v>
      </c>
      <c r="N64" s="198">
        <v>1.57</v>
      </c>
      <c r="O64" s="198">
        <v>0</v>
      </c>
      <c r="P64" s="198">
        <v>1.38</v>
      </c>
      <c r="Q64" s="198">
        <v>0.28999999999999998</v>
      </c>
      <c r="R64" s="198">
        <v>0.56000000000000005</v>
      </c>
      <c r="S64" s="198">
        <v>0.35</v>
      </c>
      <c r="T64" s="198">
        <v>0</v>
      </c>
      <c r="U64" s="198">
        <v>1.1200000000000001</v>
      </c>
      <c r="V64" s="198">
        <v>0</v>
      </c>
      <c r="W64" s="198">
        <v>0</v>
      </c>
      <c r="X64" s="198">
        <v>1.97</v>
      </c>
      <c r="Y64" s="198">
        <v>9.15</v>
      </c>
      <c r="Z64" s="198">
        <v>3.6</v>
      </c>
      <c r="AA64" s="198">
        <v>1.2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35.479999999999997</v>
      </c>
      <c r="AJ64" s="198">
        <v>0</v>
      </c>
      <c r="AK64" s="198">
        <v>0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13.47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26.9</v>
      </c>
      <c r="J65" s="198">
        <v>0</v>
      </c>
      <c r="K65" s="198">
        <v>0.41</v>
      </c>
      <c r="L65" s="198">
        <v>318.5</v>
      </c>
      <c r="M65" s="198">
        <v>1.22</v>
      </c>
      <c r="N65" s="198">
        <v>1.57</v>
      </c>
      <c r="O65" s="198">
        <v>0</v>
      </c>
      <c r="P65" s="198">
        <v>1.38</v>
      </c>
      <c r="Q65" s="198">
        <v>0.28999999999999998</v>
      </c>
      <c r="R65" s="198">
        <v>0.56000000000000005</v>
      </c>
      <c r="S65" s="198">
        <v>0.35</v>
      </c>
      <c r="T65" s="198">
        <v>0</v>
      </c>
      <c r="U65" s="198">
        <v>1.1200000000000001</v>
      </c>
      <c r="V65" s="198">
        <v>0</v>
      </c>
      <c r="W65" s="198">
        <v>0</v>
      </c>
      <c r="X65" s="198">
        <v>1.97</v>
      </c>
      <c r="Y65" s="198">
        <v>9.15</v>
      </c>
      <c r="Z65" s="198">
        <v>3.6</v>
      </c>
      <c r="AA65" s="198">
        <v>1.2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35.479999999999997</v>
      </c>
      <c r="AJ65" s="198">
        <v>0</v>
      </c>
      <c r="AK65" s="198">
        <v>0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13.47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26.9</v>
      </c>
      <c r="J66" s="198">
        <v>0</v>
      </c>
      <c r="K66" s="198">
        <v>0.41</v>
      </c>
      <c r="L66" s="198">
        <v>308.5</v>
      </c>
      <c r="M66" s="198">
        <v>1.22</v>
      </c>
      <c r="N66" s="198">
        <v>1.57</v>
      </c>
      <c r="O66" s="198">
        <v>0</v>
      </c>
      <c r="P66" s="198">
        <v>1.38</v>
      </c>
      <c r="Q66" s="198">
        <v>0.28999999999999998</v>
      </c>
      <c r="R66" s="198">
        <v>0.56000000000000005</v>
      </c>
      <c r="S66" s="198">
        <v>0.35</v>
      </c>
      <c r="T66" s="198">
        <v>0</v>
      </c>
      <c r="U66" s="198">
        <v>1.1200000000000001</v>
      </c>
      <c r="V66" s="198">
        <v>0</v>
      </c>
      <c r="W66" s="198">
        <v>0</v>
      </c>
      <c r="X66" s="198">
        <v>1.97</v>
      </c>
      <c r="Y66" s="198">
        <v>9.15</v>
      </c>
      <c r="Z66" s="198">
        <v>3.6</v>
      </c>
      <c r="AA66" s="198">
        <v>1.2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35.479999999999997</v>
      </c>
      <c r="AJ66" s="198">
        <v>0</v>
      </c>
      <c r="AK66" s="198">
        <v>0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13.53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26.9</v>
      </c>
      <c r="J67" s="198">
        <v>0</v>
      </c>
      <c r="K67" s="198">
        <v>0.41</v>
      </c>
      <c r="L67" s="198">
        <v>348.5</v>
      </c>
      <c r="M67" s="198">
        <v>1.22</v>
      </c>
      <c r="N67" s="198">
        <v>1.57</v>
      </c>
      <c r="O67" s="198">
        <v>0</v>
      </c>
      <c r="P67" s="198">
        <v>1.38</v>
      </c>
      <c r="Q67" s="198">
        <v>0.28999999999999998</v>
      </c>
      <c r="R67" s="198">
        <v>0.56000000000000005</v>
      </c>
      <c r="S67" s="198">
        <v>0.35</v>
      </c>
      <c r="T67" s="198">
        <v>0</v>
      </c>
      <c r="U67" s="198">
        <v>1.1200000000000001</v>
      </c>
      <c r="V67" s="198">
        <v>0</v>
      </c>
      <c r="W67" s="198">
        <v>0</v>
      </c>
      <c r="X67" s="198">
        <v>1.97</v>
      </c>
      <c r="Y67" s="198">
        <v>9.15</v>
      </c>
      <c r="Z67" s="198">
        <v>3.6</v>
      </c>
      <c r="AA67" s="198">
        <v>1.2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35.479999999999997</v>
      </c>
      <c r="AJ67" s="198">
        <v>0</v>
      </c>
      <c r="AK67" s="198">
        <v>0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13.53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26.9</v>
      </c>
      <c r="J68" s="198">
        <v>0</v>
      </c>
      <c r="K68" s="198">
        <v>0.41</v>
      </c>
      <c r="L68" s="198">
        <v>288.5</v>
      </c>
      <c r="M68" s="198">
        <v>1.22</v>
      </c>
      <c r="N68" s="198">
        <v>1.57</v>
      </c>
      <c r="O68" s="198">
        <v>0</v>
      </c>
      <c r="P68" s="198">
        <v>1.38</v>
      </c>
      <c r="Q68" s="198">
        <v>0.28999999999999998</v>
      </c>
      <c r="R68" s="198">
        <v>0.56000000000000005</v>
      </c>
      <c r="S68" s="198">
        <v>0.35</v>
      </c>
      <c r="T68" s="198">
        <v>0</v>
      </c>
      <c r="U68" s="198">
        <v>1.1200000000000001</v>
      </c>
      <c r="V68" s="198">
        <v>0</v>
      </c>
      <c r="W68" s="198">
        <v>0</v>
      </c>
      <c r="X68" s="198">
        <v>1.97</v>
      </c>
      <c r="Y68" s="198">
        <v>9.15</v>
      </c>
      <c r="Z68" s="198">
        <v>3.6</v>
      </c>
      <c r="AA68" s="198">
        <v>1.2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35.479999999999997</v>
      </c>
      <c r="AJ68" s="198">
        <v>0</v>
      </c>
      <c r="AK68" s="198">
        <v>0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13.53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26.9</v>
      </c>
      <c r="J69" s="198">
        <v>0</v>
      </c>
      <c r="K69" s="198">
        <v>0.41</v>
      </c>
      <c r="L69" s="198">
        <v>268.5</v>
      </c>
      <c r="M69" s="198">
        <v>1.22</v>
      </c>
      <c r="N69" s="198">
        <v>1.57</v>
      </c>
      <c r="O69" s="198">
        <v>0</v>
      </c>
      <c r="P69" s="198">
        <v>1.38</v>
      </c>
      <c r="Q69" s="198">
        <v>0.28999999999999998</v>
      </c>
      <c r="R69" s="198">
        <v>0.56000000000000005</v>
      </c>
      <c r="S69" s="198">
        <v>0.35</v>
      </c>
      <c r="T69" s="198">
        <v>0</v>
      </c>
      <c r="U69" s="198">
        <v>1.1200000000000001</v>
      </c>
      <c r="V69" s="198">
        <v>0</v>
      </c>
      <c r="W69" s="198">
        <v>0</v>
      </c>
      <c r="X69" s="198">
        <v>1.97</v>
      </c>
      <c r="Y69" s="198">
        <v>9.15</v>
      </c>
      <c r="Z69" s="198">
        <v>3.6</v>
      </c>
      <c r="AA69" s="198">
        <v>1.2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35.479999999999997</v>
      </c>
      <c r="AJ69" s="198">
        <v>0</v>
      </c>
      <c r="AK69" s="198">
        <v>0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13.53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26.9</v>
      </c>
      <c r="J70" s="198">
        <v>0</v>
      </c>
      <c r="K70" s="198">
        <v>0.41</v>
      </c>
      <c r="L70" s="198">
        <v>258.5</v>
      </c>
      <c r="M70" s="198">
        <v>1.22</v>
      </c>
      <c r="N70" s="198">
        <v>1.57</v>
      </c>
      <c r="O70" s="198">
        <v>0</v>
      </c>
      <c r="P70" s="198">
        <v>1.38</v>
      </c>
      <c r="Q70" s="198">
        <v>0.28999999999999998</v>
      </c>
      <c r="R70" s="198">
        <v>0.56000000000000005</v>
      </c>
      <c r="S70" s="198">
        <v>0.35</v>
      </c>
      <c r="T70" s="198">
        <v>0</v>
      </c>
      <c r="U70" s="198">
        <v>1.1200000000000001</v>
      </c>
      <c r="V70" s="198">
        <v>0</v>
      </c>
      <c r="W70" s="198">
        <v>0</v>
      </c>
      <c r="X70" s="198">
        <v>1.97</v>
      </c>
      <c r="Y70" s="198">
        <v>9.15</v>
      </c>
      <c r="Z70" s="198">
        <v>3.6</v>
      </c>
      <c r="AA70" s="198">
        <v>1.2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35.479999999999997</v>
      </c>
      <c r="AJ70" s="198">
        <v>0</v>
      </c>
      <c r="AK70" s="198">
        <v>0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13.53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26.9</v>
      </c>
      <c r="J71" s="198">
        <v>0</v>
      </c>
      <c r="K71" s="198">
        <v>0.41</v>
      </c>
      <c r="L71" s="198">
        <v>298.5</v>
      </c>
      <c r="M71" s="198">
        <v>1.22</v>
      </c>
      <c r="N71" s="198">
        <v>1.57</v>
      </c>
      <c r="O71" s="198">
        <v>0</v>
      </c>
      <c r="P71" s="198">
        <v>1.38</v>
      </c>
      <c r="Q71" s="198">
        <v>0.28999999999999998</v>
      </c>
      <c r="R71" s="198">
        <v>0.56000000000000005</v>
      </c>
      <c r="S71" s="198">
        <v>0.35</v>
      </c>
      <c r="T71" s="198">
        <v>0</v>
      </c>
      <c r="U71" s="198">
        <v>1.1200000000000001</v>
      </c>
      <c r="V71" s="198">
        <v>0</v>
      </c>
      <c r="W71" s="198">
        <v>0</v>
      </c>
      <c r="X71" s="198">
        <v>1.97</v>
      </c>
      <c r="Y71" s="198">
        <v>9.15</v>
      </c>
      <c r="Z71" s="198">
        <v>3.6</v>
      </c>
      <c r="AA71" s="198">
        <v>1.2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35.479999999999997</v>
      </c>
      <c r="AJ71" s="198">
        <v>0</v>
      </c>
      <c r="AK71" s="198">
        <v>0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13.53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26.9</v>
      </c>
      <c r="J72" s="198">
        <v>0</v>
      </c>
      <c r="K72" s="198">
        <v>0.41</v>
      </c>
      <c r="L72" s="198">
        <v>248.5</v>
      </c>
      <c r="M72" s="198">
        <v>1.22</v>
      </c>
      <c r="N72" s="198">
        <v>1.57</v>
      </c>
      <c r="O72" s="198">
        <v>0</v>
      </c>
      <c r="P72" s="198">
        <v>1.38</v>
      </c>
      <c r="Q72" s="198">
        <v>0.28999999999999998</v>
      </c>
      <c r="R72" s="198">
        <v>0.56000000000000005</v>
      </c>
      <c r="S72" s="198">
        <v>0.35</v>
      </c>
      <c r="T72" s="198">
        <v>0</v>
      </c>
      <c r="U72" s="198">
        <v>1.1200000000000001</v>
      </c>
      <c r="V72" s="198">
        <v>0</v>
      </c>
      <c r="W72" s="198">
        <v>0</v>
      </c>
      <c r="X72" s="198">
        <v>1.97</v>
      </c>
      <c r="Y72" s="198">
        <v>9.15</v>
      </c>
      <c r="Z72" s="198">
        <v>3.6</v>
      </c>
      <c r="AA72" s="198">
        <v>1.2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35.479999999999997</v>
      </c>
      <c r="AJ72" s="198">
        <v>0</v>
      </c>
      <c r="AK72" s="198">
        <v>0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13.59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26.9</v>
      </c>
      <c r="J73" s="198">
        <v>0</v>
      </c>
      <c r="K73" s="198">
        <v>0.41</v>
      </c>
      <c r="L73" s="198">
        <v>190.5</v>
      </c>
      <c r="M73" s="198">
        <v>1.22</v>
      </c>
      <c r="N73" s="198">
        <v>1.57</v>
      </c>
      <c r="O73" s="198">
        <v>0</v>
      </c>
      <c r="P73" s="198">
        <v>1.38</v>
      </c>
      <c r="Q73" s="198">
        <v>0.28999999999999998</v>
      </c>
      <c r="R73" s="198">
        <v>0.56000000000000005</v>
      </c>
      <c r="S73" s="198">
        <v>0.35</v>
      </c>
      <c r="T73" s="198">
        <v>0</v>
      </c>
      <c r="U73" s="198">
        <v>1.1200000000000001</v>
      </c>
      <c r="V73" s="198">
        <v>0</v>
      </c>
      <c r="W73" s="198">
        <v>0</v>
      </c>
      <c r="X73" s="198">
        <v>1.97</v>
      </c>
      <c r="Y73" s="198">
        <v>9.15</v>
      </c>
      <c r="Z73" s="198">
        <v>3.6</v>
      </c>
      <c r="AA73" s="198">
        <v>1.2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35.479999999999997</v>
      </c>
      <c r="AJ73" s="198">
        <v>0</v>
      </c>
      <c r="AK73" s="198">
        <v>0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13.59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26.9</v>
      </c>
      <c r="J74" s="198">
        <v>0</v>
      </c>
      <c r="K74" s="198">
        <v>0.41</v>
      </c>
      <c r="L74" s="198">
        <v>190.5</v>
      </c>
      <c r="M74" s="198">
        <v>1.22</v>
      </c>
      <c r="N74" s="198">
        <v>1.57</v>
      </c>
      <c r="O74" s="198">
        <v>0</v>
      </c>
      <c r="P74" s="198">
        <v>1.38</v>
      </c>
      <c r="Q74" s="198">
        <v>0.28999999999999998</v>
      </c>
      <c r="R74" s="198">
        <v>0.56000000000000005</v>
      </c>
      <c r="S74" s="198">
        <v>0.35</v>
      </c>
      <c r="T74" s="198">
        <v>0</v>
      </c>
      <c r="U74" s="198">
        <v>1.1200000000000001</v>
      </c>
      <c r="V74" s="198">
        <v>0</v>
      </c>
      <c r="W74" s="198">
        <v>0</v>
      </c>
      <c r="X74" s="198">
        <v>1.97</v>
      </c>
      <c r="Y74" s="198">
        <v>9.15</v>
      </c>
      <c r="Z74" s="198">
        <v>3.6</v>
      </c>
      <c r="AA74" s="198">
        <v>1.2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35.479999999999997</v>
      </c>
      <c r="AJ74" s="198">
        <v>0</v>
      </c>
      <c r="AK74" s="198">
        <v>0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13.59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26.9</v>
      </c>
      <c r="J75" s="198">
        <v>0</v>
      </c>
      <c r="K75" s="198">
        <v>0.41</v>
      </c>
      <c r="L75" s="198">
        <v>190.5</v>
      </c>
      <c r="M75" s="198">
        <v>1.22</v>
      </c>
      <c r="N75" s="198">
        <v>1.57</v>
      </c>
      <c r="O75" s="198">
        <v>0</v>
      </c>
      <c r="P75" s="198">
        <v>1.38</v>
      </c>
      <c r="Q75" s="198">
        <v>0.28999999999999998</v>
      </c>
      <c r="R75" s="198">
        <v>0.56000000000000005</v>
      </c>
      <c r="S75" s="198">
        <v>0.35</v>
      </c>
      <c r="T75" s="198">
        <v>0</v>
      </c>
      <c r="U75" s="198">
        <v>1.1200000000000001</v>
      </c>
      <c r="V75" s="198">
        <v>0</v>
      </c>
      <c r="W75" s="198">
        <v>0</v>
      </c>
      <c r="X75" s="198">
        <v>1.97</v>
      </c>
      <c r="Y75" s="198">
        <v>9.15</v>
      </c>
      <c r="Z75" s="198">
        <v>3.6</v>
      </c>
      <c r="AA75" s="198">
        <v>1.2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35.479999999999997</v>
      </c>
      <c r="AJ75" s="198">
        <v>0</v>
      </c>
      <c r="AK75" s="198">
        <v>0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13.59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26.9</v>
      </c>
      <c r="J76" s="198">
        <v>0</v>
      </c>
      <c r="K76" s="198">
        <v>0.41</v>
      </c>
      <c r="L76" s="198">
        <v>190.5</v>
      </c>
      <c r="M76" s="198">
        <v>1.22</v>
      </c>
      <c r="N76" s="198">
        <v>1.57</v>
      </c>
      <c r="O76" s="198">
        <v>0</v>
      </c>
      <c r="P76" s="198">
        <v>1.38</v>
      </c>
      <c r="Q76" s="198">
        <v>0.28999999999999998</v>
      </c>
      <c r="R76" s="198">
        <v>0.56000000000000005</v>
      </c>
      <c r="S76" s="198">
        <v>0.35</v>
      </c>
      <c r="T76" s="198">
        <v>0</v>
      </c>
      <c r="U76" s="198">
        <v>1.1200000000000001</v>
      </c>
      <c r="V76" s="198">
        <v>0</v>
      </c>
      <c r="W76" s="198">
        <v>0</v>
      </c>
      <c r="X76" s="198">
        <v>1.97</v>
      </c>
      <c r="Y76" s="198">
        <v>9.15</v>
      </c>
      <c r="Z76" s="198">
        <v>3.6</v>
      </c>
      <c r="AA76" s="198">
        <v>1.2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35.479999999999997</v>
      </c>
      <c r="AJ76" s="198">
        <v>0</v>
      </c>
      <c r="AK76" s="198">
        <v>0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13.59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26.9</v>
      </c>
      <c r="J77" s="198">
        <v>0</v>
      </c>
      <c r="K77" s="198">
        <v>0.41</v>
      </c>
      <c r="L77" s="198">
        <v>190.5</v>
      </c>
      <c r="M77" s="198">
        <v>1.22</v>
      </c>
      <c r="N77" s="198">
        <v>1.57</v>
      </c>
      <c r="O77" s="198">
        <v>0</v>
      </c>
      <c r="P77" s="198">
        <v>1.38</v>
      </c>
      <c r="Q77" s="198">
        <v>0.28999999999999998</v>
      </c>
      <c r="R77" s="198">
        <v>0.56000000000000005</v>
      </c>
      <c r="S77" s="198">
        <v>0.35</v>
      </c>
      <c r="T77" s="198">
        <v>0</v>
      </c>
      <c r="U77" s="198">
        <v>1.1200000000000001</v>
      </c>
      <c r="V77" s="198">
        <v>0</v>
      </c>
      <c r="W77" s="198">
        <v>0</v>
      </c>
      <c r="X77" s="198">
        <v>1.97</v>
      </c>
      <c r="Y77" s="198">
        <v>9.15</v>
      </c>
      <c r="Z77" s="198">
        <v>3.6</v>
      </c>
      <c r="AA77" s="198">
        <v>1.2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35.479999999999997</v>
      </c>
      <c r="AJ77" s="198">
        <v>0</v>
      </c>
      <c r="AK77" s="198">
        <v>0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13.59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26.9</v>
      </c>
      <c r="J78" s="198">
        <v>0</v>
      </c>
      <c r="K78" s="198">
        <v>0.41</v>
      </c>
      <c r="L78" s="198">
        <v>190.5</v>
      </c>
      <c r="M78" s="198">
        <v>1.22</v>
      </c>
      <c r="N78" s="198">
        <v>1.57</v>
      </c>
      <c r="O78" s="198">
        <v>0</v>
      </c>
      <c r="P78" s="198">
        <v>1.38</v>
      </c>
      <c r="Q78" s="198">
        <v>0.28999999999999998</v>
      </c>
      <c r="R78" s="198">
        <v>0.56000000000000005</v>
      </c>
      <c r="S78" s="198">
        <v>0.35</v>
      </c>
      <c r="T78" s="198">
        <v>0</v>
      </c>
      <c r="U78" s="198">
        <v>1.1200000000000001</v>
      </c>
      <c r="V78" s="198">
        <v>0</v>
      </c>
      <c r="W78" s="198">
        <v>0</v>
      </c>
      <c r="X78" s="198">
        <v>1.97</v>
      </c>
      <c r="Y78" s="198">
        <v>9.15</v>
      </c>
      <c r="Z78" s="198">
        <v>3.6</v>
      </c>
      <c r="AA78" s="198">
        <v>1.2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35.479999999999997</v>
      </c>
      <c r="AJ78" s="198">
        <v>0</v>
      </c>
      <c r="AK78" s="198">
        <v>0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13.63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26.9</v>
      </c>
      <c r="J79" s="198">
        <v>0</v>
      </c>
      <c r="K79" s="198">
        <v>0.41</v>
      </c>
      <c r="L79" s="198">
        <v>190.5</v>
      </c>
      <c r="M79" s="198">
        <v>1.22</v>
      </c>
      <c r="N79" s="198">
        <v>1.57</v>
      </c>
      <c r="O79" s="198">
        <v>0</v>
      </c>
      <c r="P79" s="198">
        <v>1.38</v>
      </c>
      <c r="Q79" s="198">
        <v>0.28999999999999998</v>
      </c>
      <c r="R79" s="198">
        <v>0.56000000000000005</v>
      </c>
      <c r="S79" s="198">
        <v>0.35</v>
      </c>
      <c r="T79" s="198">
        <v>0</v>
      </c>
      <c r="U79" s="198">
        <v>1.1200000000000001</v>
      </c>
      <c r="V79" s="198">
        <v>0</v>
      </c>
      <c r="W79" s="198">
        <v>0</v>
      </c>
      <c r="X79" s="198">
        <v>1.97</v>
      </c>
      <c r="Y79" s="198">
        <v>9.15</v>
      </c>
      <c r="Z79" s="198">
        <v>3.6</v>
      </c>
      <c r="AA79" s="198">
        <v>1.2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35.479999999999997</v>
      </c>
      <c r="AJ79" s="198">
        <v>0</v>
      </c>
      <c r="AK79" s="198">
        <v>0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13.63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0.41</v>
      </c>
      <c r="L80" s="198">
        <v>190.5</v>
      </c>
      <c r="M80" s="198">
        <v>1.22</v>
      </c>
      <c r="N80" s="198">
        <v>1.57</v>
      </c>
      <c r="O80" s="198">
        <v>0</v>
      </c>
      <c r="P80" s="198">
        <v>1.38</v>
      </c>
      <c r="Q80" s="198">
        <v>0.28999999999999998</v>
      </c>
      <c r="R80" s="198">
        <v>0.56000000000000005</v>
      </c>
      <c r="S80" s="198">
        <v>0.35</v>
      </c>
      <c r="T80" s="198">
        <v>0</v>
      </c>
      <c r="U80" s="198">
        <v>1.1200000000000001</v>
      </c>
      <c r="V80" s="198">
        <v>0</v>
      </c>
      <c r="W80" s="198">
        <v>0</v>
      </c>
      <c r="X80" s="198">
        <v>1.97</v>
      </c>
      <c r="Y80" s="198">
        <v>9.15</v>
      </c>
      <c r="Z80" s="198">
        <v>3.6</v>
      </c>
      <c r="AA80" s="198">
        <v>1.2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35.479999999999997</v>
      </c>
      <c r="AJ80" s="198">
        <v>0</v>
      </c>
      <c r="AK80" s="198">
        <v>0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13.63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0.41</v>
      </c>
      <c r="L81" s="198">
        <v>190.5</v>
      </c>
      <c r="M81" s="198">
        <v>1.22</v>
      </c>
      <c r="N81" s="198">
        <v>1.57</v>
      </c>
      <c r="O81" s="198">
        <v>0</v>
      </c>
      <c r="P81" s="198">
        <v>1.38</v>
      </c>
      <c r="Q81" s="198">
        <v>0.28999999999999998</v>
      </c>
      <c r="R81" s="198">
        <v>0.56000000000000005</v>
      </c>
      <c r="S81" s="198">
        <v>0.35</v>
      </c>
      <c r="T81" s="198">
        <v>0</v>
      </c>
      <c r="U81" s="198">
        <v>1.1200000000000001</v>
      </c>
      <c r="V81" s="198">
        <v>0</v>
      </c>
      <c r="W81" s="198">
        <v>0</v>
      </c>
      <c r="X81" s="198">
        <v>1.97</v>
      </c>
      <c r="Y81" s="198">
        <v>9.15</v>
      </c>
      <c r="Z81" s="198">
        <v>3.6</v>
      </c>
      <c r="AA81" s="198">
        <v>1.2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35.479999999999997</v>
      </c>
      <c r="AJ81" s="198">
        <v>0</v>
      </c>
      <c r="AK81" s="198">
        <v>0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13.63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0.41</v>
      </c>
      <c r="L82" s="198">
        <v>190.5</v>
      </c>
      <c r="M82" s="198">
        <v>1.22</v>
      </c>
      <c r="N82" s="198">
        <v>1.57</v>
      </c>
      <c r="O82" s="198">
        <v>0</v>
      </c>
      <c r="P82" s="198">
        <v>1.38</v>
      </c>
      <c r="Q82" s="198">
        <v>0.28999999999999998</v>
      </c>
      <c r="R82" s="198">
        <v>0.56000000000000005</v>
      </c>
      <c r="S82" s="198">
        <v>0.35</v>
      </c>
      <c r="T82" s="198">
        <v>0</v>
      </c>
      <c r="U82" s="198">
        <v>1.1200000000000001</v>
      </c>
      <c r="V82" s="198">
        <v>0</v>
      </c>
      <c r="W82" s="198">
        <v>0</v>
      </c>
      <c r="X82" s="198">
        <v>1.97</v>
      </c>
      <c r="Y82" s="198">
        <v>9.15</v>
      </c>
      <c r="Z82" s="198">
        <v>3.6</v>
      </c>
      <c r="AA82" s="198">
        <v>1.2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35.479999999999997</v>
      </c>
      <c r="AJ82" s="198">
        <v>0</v>
      </c>
      <c r="AK82" s="198">
        <v>0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13.63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0.41</v>
      </c>
      <c r="L83" s="198">
        <v>190.5</v>
      </c>
      <c r="M83" s="198">
        <v>1.22</v>
      </c>
      <c r="N83" s="198">
        <v>1.57</v>
      </c>
      <c r="O83" s="198">
        <v>0</v>
      </c>
      <c r="P83" s="198">
        <v>1.38</v>
      </c>
      <c r="Q83" s="198">
        <v>0.28999999999999998</v>
      </c>
      <c r="R83" s="198">
        <v>0.56000000000000005</v>
      </c>
      <c r="S83" s="198">
        <v>0.35</v>
      </c>
      <c r="T83" s="198">
        <v>0</v>
      </c>
      <c r="U83" s="198">
        <v>1.1200000000000001</v>
      </c>
      <c r="V83" s="198">
        <v>0</v>
      </c>
      <c r="W83" s="198">
        <v>0</v>
      </c>
      <c r="X83" s="198">
        <v>1.97</v>
      </c>
      <c r="Y83" s="198">
        <v>9.15</v>
      </c>
      <c r="Z83" s="198">
        <v>3.6</v>
      </c>
      <c r="AA83" s="198">
        <v>1.2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35.479999999999997</v>
      </c>
      <c r="AJ83" s="198">
        <v>0</v>
      </c>
      <c r="AK83" s="198">
        <v>0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13.63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0.41</v>
      </c>
      <c r="L84" s="198">
        <v>348.5</v>
      </c>
      <c r="M84" s="198">
        <v>1.22</v>
      </c>
      <c r="N84" s="198">
        <v>1.57</v>
      </c>
      <c r="O84" s="198">
        <v>0</v>
      </c>
      <c r="P84" s="198">
        <v>1.38</v>
      </c>
      <c r="Q84" s="198">
        <v>0.28999999999999998</v>
      </c>
      <c r="R84" s="198">
        <v>0.56000000000000005</v>
      </c>
      <c r="S84" s="198">
        <v>0.35</v>
      </c>
      <c r="T84" s="198">
        <v>0</v>
      </c>
      <c r="U84" s="198">
        <v>1.1200000000000001</v>
      </c>
      <c r="V84" s="198">
        <v>0</v>
      </c>
      <c r="W84" s="198">
        <v>0</v>
      </c>
      <c r="X84" s="198">
        <v>1.97</v>
      </c>
      <c r="Y84" s="198">
        <v>9.15</v>
      </c>
      <c r="Z84" s="198">
        <v>3.6</v>
      </c>
      <c r="AA84" s="198">
        <v>1.2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35.479999999999997</v>
      </c>
      <c r="AJ84" s="198">
        <v>0</v>
      </c>
      <c r="AK84" s="198">
        <v>0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13.63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0.41</v>
      </c>
      <c r="L85" s="198">
        <v>358.5</v>
      </c>
      <c r="M85" s="198">
        <v>1.22</v>
      </c>
      <c r="N85" s="198">
        <v>1.57</v>
      </c>
      <c r="O85" s="198">
        <v>0</v>
      </c>
      <c r="P85" s="198">
        <v>1.38</v>
      </c>
      <c r="Q85" s="198">
        <v>0.28999999999999998</v>
      </c>
      <c r="R85" s="198">
        <v>0.56000000000000005</v>
      </c>
      <c r="S85" s="198">
        <v>0.35</v>
      </c>
      <c r="T85" s="198">
        <v>0</v>
      </c>
      <c r="U85" s="198">
        <v>1.1200000000000001</v>
      </c>
      <c r="V85" s="198">
        <v>0</v>
      </c>
      <c r="W85" s="198">
        <v>0</v>
      </c>
      <c r="X85" s="198">
        <v>1.97</v>
      </c>
      <c r="Y85" s="198">
        <v>9.15</v>
      </c>
      <c r="Z85" s="198">
        <v>3.6</v>
      </c>
      <c r="AA85" s="198">
        <v>1.2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35.479999999999997</v>
      </c>
      <c r="AJ85" s="198">
        <v>0</v>
      </c>
      <c r="AK85" s="198">
        <v>0.19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13.63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0.41</v>
      </c>
      <c r="L86" s="198">
        <v>358.5</v>
      </c>
      <c r="M86" s="198">
        <v>1.22</v>
      </c>
      <c r="N86" s="198">
        <v>1.57</v>
      </c>
      <c r="O86" s="198">
        <v>0</v>
      </c>
      <c r="P86" s="198">
        <v>1.38</v>
      </c>
      <c r="Q86" s="198">
        <v>0.28999999999999998</v>
      </c>
      <c r="R86" s="198">
        <v>0.56000000000000005</v>
      </c>
      <c r="S86" s="198">
        <v>0.35</v>
      </c>
      <c r="T86" s="198">
        <v>0</v>
      </c>
      <c r="U86" s="198">
        <v>1.1200000000000001</v>
      </c>
      <c r="V86" s="198">
        <v>0</v>
      </c>
      <c r="W86" s="198">
        <v>0</v>
      </c>
      <c r="X86" s="198">
        <v>1.97</v>
      </c>
      <c r="Y86" s="198">
        <v>9.15</v>
      </c>
      <c r="Z86" s="198">
        <v>3.6</v>
      </c>
      <c r="AA86" s="198">
        <v>5.6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35.479999999999997</v>
      </c>
      <c r="AJ86" s="198">
        <v>0</v>
      </c>
      <c r="AK86" s="198">
        <v>0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13.66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0.41</v>
      </c>
      <c r="L87" s="198">
        <v>358.5</v>
      </c>
      <c r="M87" s="198">
        <v>1.22</v>
      </c>
      <c r="N87" s="198">
        <v>1.57</v>
      </c>
      <c r="O87" s="198">
        <v>0</v>
      </c>
      <c r="P87" s="198">
        <v>1.38</v>
      </c>
      <c r="Q87" s="198">
        <v>0.28999999999999998</v>
      </c>
      <c r="R87" s="198">
        <v>0.56000000000000005</v>
      </c>
      <c r="S87" s="198">
        <v>0.35</v>
      </c>
      <c r="T87" s="198">
        <v>0</v>
      </c>
      <c r="U87" s="198">
        <v>1.1200000000000001</v>
      </c>
      <c r="V87" s="198">
        <v>0</v>
      </c>
      <c r="W87" s="198">
        <v>0</v>
      </c>
      <c r="X87" s="198">
        <v>1.97</v>
      </c>
      <c r="Y87" s="198">
        <v>9.15</v>
      </c>
      <c r="Z87" s="198">
        <v>3.6</v>
      </c>
      <c r="AA87" s="198">
        <v>1.2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35.479999999999997</v>
      </c>
      <c r="AJ87" s="198">
        <v>0</v>
      </c>
      <c r="AK87" s="198">
        <v>0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13.66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0.41</v>
      </c>
      <c r="L88" s="198">
        <v>358.5</v>
      </c>
      <c r="M88" s="198">
        <v>1.22</v>
      </c>
      <c r="N88" s="198">
        <v>1.57</v>
      </c>
      <c r="O88" s="198">
        <v>0</v>
      </c>
      <c r="P88" s="198">
        <v>1.38</v>
      </c>
      <c r="Q88" s="198">
        <v>0.28999999999999998</v>
      </c>
      <c r="R88" s="198">
        <v>0.56000000000000005</v>
      </c>
      <c r="S88" s="198">
        <v>0.35</v>
      </c>
      <c r="T88" s="198">
        <v>0</v>
      </c>
      <c r="U88" s="198">
        <v>1.1200000000000001</v>
      </c>
      <c r="V88" s="198">
        <v>0</v>
      </c>
      <c r="W88" s="198">
        <v>0</v>
      </c>
      <c r="X88" s="198">
        <v>1.97</v>
      </c>
      <c r="Y88" s="198">
        <v>9.15</v>
      </c>
      <c r="Z88" s="198">
        <v>3.6</v>
      </c>
      <c r="AA88" s="198">
        <v>1.2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35.479999999999997</v>
      </c>
      <c r="AJ88" s="198">
        <v>0</v>
      </c>
      <c r="AK88" s="198">
        <v>0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13.66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9.41</v>
      </c>
      <c r="L89" s="198">
        <v>368.5</v>
      </c>
      <c r="M89" s="198">
        <v>1.22</v>
      </c>
      <c r="N89" s="198">
        <v>1.57</v>
      </c>
      <c r="O89" s="198">
        <v>0</v>
      </c>
      <c r="P89" s="198">
        <v>1.38</v>
      </c>
      <c r="Q89" s="198">
        <v>6.69</v>
      </c>
      <c r="R89" s="198">
        <v>12.89</v>
      </c>
      <c r="S89" s="198">
        <v>7</v>
      </c>
      <c r="T89" s="198">
        <v>0</v>
      </c>
      <c r="U89" s="198">
        <v>1.1200000000000001</v>
      </c>
      <c r="V89" s="198">
        <v>0</v>
      </c>
      <c r="W89" s="198">
        <v>0</v>
      </c>
      <c r="X89" s="198">
        <v>1.97</v>
      </c>
      <c r="Y89" s="198">
        <v>9.15</v>
      </c>
      <c r="Z89" s="198">
        <v>3.6</v>
      </c>
      <c r="AA89" s="198">
        <v>1.2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35.479999999999997</v>
      </c>
      <c r="AJ89" s="198">
        <v>0</v>
      </c>
      <c r="AK89" s="198">
        <v>0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13.66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9.41</v>
      </c>
      <c r="L90" s="198">
        <v>368.5</v>
      </c>
      <c r="M90" s="198">
        <v>1.22</v>
      </c>
      <c r="N90" s="198">
        <v>1.57</v>
      </c>
      <c r="O90" s="198">
        <v>0</v>
      </c>
      <c r="P90" s="198">
        <v>1.38</v>
      </c>
      <c r="Q90" s="198">
        <v>6.69</v>
      </c>
      <c r="R90" s="198">
        <v>12.89</v>
      </c>
      <c r="S90" s="198">
        <v>7.97</v>
      </c>
      <c r="T90" s="198">
        <v>0</v>
      </c>
      <c r="U90" s="198">
        <v>1.1200000000000001</v>
      </c>
      <c r="V90" s="198">
        <v>0</v>
      </c>
      <c r="W90" s="198">
        <v>0</v>
      </c>
      <c r="X90" s="198">
        <v>1.97</v>
      </c>
      <c r="Y90" s="198">
        <v>9.15</v>
      </c>
      <c r="Z90" s="198">
        <v>3.6</v>
      </c>
      <c r="AA90" s="198">
        <v>20.02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35.479999999999997</v>
      </c>
      <c r="AJ90" s="198">
        <v>0</v>
      </c>
      <c r="AK90" s="198">
        <v>0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13.69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27.91</v>
      </c>
      <c r="J91" s="198">
        <v>0</v>
      </c>
      <c r="K91" s="198">
        <v>9.41</v>
      </c>
      <c r="L91" s="198">
        <v>368.5</v>
      </c>
      <c r="M91" s="198">
        <v>1.22</v>
      </c>
      <c r="N91" s="198">
        <v>1.57</v>
      </c>
      <c r="O91" s="198">
        <v>0</v>
      </c>
      <c r="P91" s="198">
        <v>1.38</v>
      </c>
      <c r="Q91" s="198">
        <v>6.69</v>
      </c>
      <c r="R91" s="198">
        <v>12.13</v>
      </c>
      <c r="S91" s="198">
        <v>7.3</v>
      </c>
      <c r="T91" s="198">
        <v>0</v>
      </c>
      <c r="U91" s="198">
        <v>1.1200000000000001</v>
      </c>
      <c r="V91" s="198">
        <v>0</v>
      </c>
      <c r="W91" s="198">
        <v>0</v>
      </c>
      <c r="X91" s="198">
        <v>1.97</v>
      </c>
      <c r="Y91" s="198">
        <v>9.15</v>
      </c>
      <c r="Z91" s="198">
        <v>25.62</v>
      </c>
      <c r="AA91" s="198">
        <v>20.02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35.479999999999997</v>
      </c>
      <c r="AJ91" s="198">
        <v>0</v>
      </c>
      <c r="AK91" s="198">
        <v>0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13.69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27.91</v>
      </c>
      <c r="J92" s="198">
        <v>0</v>
      </c>
      <c r="K92" s="198">
        <v>9.41</v>
      </c>
      <c r="L92" s="198">
        <v>368.5</v>
      </c>
      <c r="M92" s="198">
        <v>1.22</v>
      </c>
      <c r="N92" s="198">
        <v>1.57</v>
      </c>
      <c r="O92" s="198">
        <v>0</v>
      </c>
      <c r="P92" s="198">
        <v>1.38</v>
      </c>
      <c r="Q92" s="198">
        <v>6.69</v>
      </c>
      <c r="R92" s="198">
        <v>12.13</v>
      </c>
      <c r="S92" s="198">
        <v>7.3</v>
      </c>
      <c r="T92" s="198">
        <v>0</v>
      </c>
      <c r="U92" s="198">
        <v>1.1200000000000001</v>
      </c>
      <c r="V92" s="198">
        <v>0</v>
      </c>
      <c r="W92" s="198">
        <v>0</v>
      </c>
      <c r="X92" s="198">
        <v>1.97</v>
      </c>
      <c r="Y92" s="198">
        <v>9.15</v>
      </c>
      <c r="Z92" s="198">
        <v>25.62</v>
      </c>
      <c r="AA92" s="198">
        <v>20.02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35.479999999999997</v>
      </c>
      <c r="AJ92" s="198">
        <v>0</v>
      </c>
      <c r="AK92" s="198">
        <v>0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13.69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27.91</v>
      </c>
      <c r="J93" s="198">
        <v>0</v>
      </c>
      <c r="K93" s="198">
        <v>9.41</v>
      </c>
      <c r="L93" s="198">
        <v>368.5</v>
      </c>
      <c r="M93" s="198">
        <v>1.22</v>
      </c>
      <c r="N93" s="198">
        <v>1.57</v>
      </c>
      <c r="O93" s="198">
        <v>0</v>
      </c>
      <c r="P93" s="198">
        <v>1.38</v>
      </c>
      <c r="Q93" s="198">
        <v>6.69</v>
      </c>
      <c r="R93" s="198">
        <v>12.62</v>
      </c>
      <c r="S93" s="198">
        <v>7.32</v>
      </c>
      <c r="T93" s="198">
        <v>0</v>
      </c>
      <c r="U93" s="198">
        <v>1.1200000000000001</v>
      </c>
      <c r="V93" s="198">
        <v>0</v>
      </c>
      <c r="W93" s="198">
        <v>0</v>
      </c>
      <c r="X93" s="198">
        <v>1.97</v>
      </c>
      <c r="Y93" s="198">
        <v>9.15</v>
      </c>
      <c r="Z93" s="198">
        <v>25.62</v>
      </c>
      <c r="AA93" s="198">
        <v>20.02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35.479999999999997</v>
      </c>
      <c r="AJ93" s="198">
        <v>0</v>
      </c>
      <c r="AK93" s="198">
        <v>0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13.69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27.91</v>
      </c>
      <c r="J94" s="198">
        <v>0</v>
      </c>
      <c r="K94" s="198">
        <v>9.41</v>
      </c>
      <c r="L94" s="198">
        <v>368.5</v>
      </c>
      <c r="M94" s="198">
        <v>1.22</v>
      </c>
      <c r="N94" s="198">
        <v>1.57</v>
      </c>
      <c r="O94" s="198">
        <v>0</v>
      </c>
      <c r="P94" s="198">
        <v>1.38</v>
      </c>
      <c r="Q94" s="198">
        <v>6.36</v>
      </c>
      <c r="R94" s="198">
        <v>10.52</v>
      </c>
      <c r="S94" s="198">
        <v>4.37</v>
      </c>
      <c r="T94" s="198">
        <v>0</v>
      </c>
      <c r="U94" s="198">
        <v>1.1200000000000001</v>
      </c>
      <c r="V94" s="198">
        <v>0</v>
      </c>
      <c r="W94" s="198">
        <v>0</v>
      </c>
      <c r="X94" s="198">
        <v>1.97</v>
      </c>
      <c r="Y94" s="198">
        <v>9.15</v>
      </c>
      <c r="Z94" s="198">
        <v>40.93</v>
      </c>
      <c r="AA94" s="198">
        <v>20.02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-11.54</v>
      </c>
      <c r="AH94" s="198">
        <v>0</v>
      </c>
      <c r="AI94" s="198">
        <v>35.479999999999997</v>
      </c>
      <c r="AJ94" s="198">
        <v>0</v>
      </c>
      <c r="AK94" s="198">
        <v>0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13.69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27.91</v>
      </c>
      <c r="J95" s="198">
        <v>0</v>
      </c>
      <c r="K95" s="198">
        <v>9.41</v>
      </c>
      <c r="L95" s="198">
        <v>368.5</v>
      </c>
      <c r="M95" s="198">
        <v>1.22</v>
      </c>
      <c r="N95" s="198">
        <v>1.57</v>
      </c>
      <c r="O95" s="198">
        <v>0</v>
      </c>
      <c r="P95" s="198">
        <v>1.38</v>
      </c>
      <c r="Q95" s="198">
        <v>6.69</v>
      </c>
      <c r="R95" s="198">
        <v>11.74</v>
      </c>
      <c r="S95" s="198">
        <v>6.88</v>
      </c>
      <c r="T95" s="198">
        <v>0</v>
      </c>
      <c r="U95" s="198">
        <v>1.1200000000000001</v>
      </c>
      <c r="V95" s="198">
        <v>0</v>
      </c>
      <c r="W95" s="198">
        <v>0</v>
      </c>
      <c r="X95" s="198">
        <v>26.13</v>
      </c>
      <c r="Y95" s="198">
        <v>9.15</v>
      </c>
      <c r="Z95" s="198">
        <v>40.93</v>
      </c>
      <c r="AA95" s="198">
        <v>20.02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35.479999999999997</v>
      </c>
      <c r="AJ95" s="198">
        <v>0</v>
      </c>
      <c r="AK95" s="198">
        <v>19.600000000000001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13.69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27.91</v>
      </c>
      <c r="J96" s="198">
        <v>0</v>
      </c>
      <c r="K96" s="198">
        <v>9.41</v>
      </c>
      <c r="L96" s="198">
        <v>368.5</v>
      </c>
      <c r="M96" s="198">
        <v>1.22</v>
      </c>
      <c r="N96" s="198">
        <v>1.57</v>
      </c>
      <c r="O96" s="198">
        <v>0</v>
      </c>
      <c r="P96" s="198">
        <v>1.38</v>
      </c>
      <c r="Q96" s="198">
        <v>6.69</v>
      </c>
      <c r="R96" s="198">
        <v>11.41</v>
      </c>
      <c r="S96" s="198">
        <v>6.88</v>
      </c>
      <c r="T96" s="198">
        <v>0</v>
      </c>
      <c r="U96" s="198">
        <v>1.1200000000000001</v>
      </c>
      <c r="V96" s="198">
        <v>0</v>
      </c>
      <c r="W96" s="198">
        <v>0</v>
      </c>
      <c r="X96" s="198">
        <v>26.13</v>
      </c>
      <c r="Y96" s="198">
        <v>9.15</v>
      </c>
      <c r="Z96" s="198">
        <v>40.93</v>
      </c>
      <c r="AA96" s="198">
        <v>20.02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35.479999999999997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13.69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27.91</v>
      </c>
      <c r="J97" s="198">
        <v>0</v>
      </c>
      <c r="K97" s="198">
        <v>9.41</v>
      </c>
      <c r="L97" s="198">
        <v>368.5</v>
      </c>
      <c r="M97" s="198">
        <v>1.22</v>
      </c>
      <c r="N97" s="198">
        <v>1.57</v>
      </c>
      <c r="O97" s="198">
        <v>0</v>
      </c>
      <c r="P97" s="198">
        <v>1.38</v>
      </c>
      <c r="Q97" s="198">
        <v>6.31</v>
      </c>
      <c r="R97" s="198">
        <v>6.81</v>
      </c>
      <c r="S97" s="198">
        <v>4.17</v>
      </c>
      <c r="T97" s="198">
        <v>0</v>
      </c>
      <c r="U97" s="198">
        <v>1.1200000000000001</v>
      </c>
      <c r="V97" s="198">
        <v>0</v>
      </c>
      <c r="W97" s="198">
        <v>0</v>
      </c>
      <c r="X97" s="198">
        <v>26.13</v>
      </c>
      <c r="Y97" s="198">
        <v>9.15</v>
      </c>
      <c r="Z97" s="198">
        <v>40.93</v>
      </c>
      <c r="AA97" s="198">
        <v>20.02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35.479999999999997</v>
      </c>
      <c r="AJ97" s="198">
        <v>0</v>
      </c>
      <c r="AK97" s="198">
        <v>19.600000000000001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13.69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27.91</v>
      </c>
      <c r="J98" s="198">
        <v>0</v>
      </c>
      <c r="K98" s="198">
        <v>9.41</v>
      </c>
      <c r="L98" s="198">
        <v>368.5</v>
      </c>
      <c r="M98" s="198">
        <v>1.22</v>
      </c>
      <c r="N98" s="198">
        <v>1.57</v>
      </c>
      <c r="O98" s="198">
        <v>0</v>
      </c>
      <c r="P98" s="198">
        <v>1.39</v>
      </c>
      <c r="Q98" s="198">
        <v>6.31</v>
      </c>
      <c r="R98" s="198">
        <v>6.81</v>
      </c>
      <c r="S98" s="198">
        <v>4.17</v>
      </c>
      <c r="T98" s="198">
        <v>0</v>
      </c>
      <c r="U98" s="198">
        <v>1.1200000000000001</v>
      </c>
      <c r="V98" s="198">
        <v>0</v>
      </c>
      <c r="W98" s="198">
        <v>0</v>
      </c>
      <c r="X98" s="198">
        <v>26.13</v>
      </c>
      <c r="Y98" s="198">
        <v>9.15</v>
      </c>
      <c r="Z98" s="198">
        <v>40.93</v>
      </c>
      <c r="AA98" s="198">
        <v>20.02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35.479999999999997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0.32682750000000049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7.853499999999998E-2</v>
      </c>
      <c r="L99">
        <f t="shared" si="0"/>
        <v>7.1425000000000001</v>
      </c>
      <c r="M99">
        <f t="shared" si="0"/>
        <v>2.672749999999998E-2</v>
      </c>
      <c r="N99">
        <f t="shared" si="0"/>
        <v>3.7682499999999904E-2</v>
      </c>
      <c r="O99">
        <f t="shared" si="0"/>
        <v>0</v>
      </c>
      <c r="P99">
        <f t="shared" si="0"/>
        <v>4.3654999999999923E-2</v>
      </c>
      <c r="Q99">
        <f t="shared" si="0"/>
        <v>6.7487499999999881E-2</v>
      </c>
      <c r="R99">
        <f t="shared" si="0"/>
        <v>8.9057500000000026E-2</v>
      </c>
      <c r="S99">
        <f t="shared" si="0"/>
        <v>5.5809999999999908E-2</v>
      </c>
      <c r="T99">
        <f t="shared" si="0"/>
        <v>0</v>
      </c>
      <c r="U99">
        <f t="shared" si="0"/>
        <v>2.6880000000000032E-2</v>
      </c>
      <c r="V99">
        <f t="shared" si="0"/>
        <v>0</v>
      </c>
      <c r="W99">
        <f t="shared" si="0"/>
        <v>0</v>
      </c>
      <c r="X99">
        <f t="shared" si="0"/>
        <v>0.21251000000000042</v>
      </c>
      <c r="Y99">
        <f t="shared" si="0"/>
        <v>0.21959999999999966</v>
      </c>
      <c r="Z99">
        <f t="shared" si="0"/>
        <v>0.38244999999999851</v>
      </c>
      <c r="AA99">
        <f t="shared" si="0"/>
        <v>0.18987000000000048</v>
      </c>
      <c r="AB99">
        <f t="shared" si="0"/>
        <v>0</v>
      </c>
      <c r="AC99">
        <f t="shared" si="0"/>
        <v>0.23807999999999963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-5.675000000000003E-4</v>
      </c>
      <c r="AH99">
        <f t="shared" si="0"/>
        <v>2.8925000000000001E-3</v>
      </c>
      <c r="AI99">
        <f t="shared" si="0"/>
        <v>0.85679250000000007</v>
      </c>
      <c r="AJ99">
        <f t="shared" si="0"/>
        <v>0</v>
      </c>
      <c r="AK99">
        <f t="shared" si="0"/>
        <v>0.12651000000000004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-22.861999999999998</v>
      </c>
      <c r="D31" s="124">
        <v>0</v>
      </c>
      <c r="E31" s="124">
        <v>0</v>
      </c>
      <c r="F31" s="124">
        <v>-31.138000000000002</v>
      </c>
      <c r="G31" s="124">
        <v>-54</v>
      </c>
      <c r="H31" s="118"/>
      <c r="I31" s="33">
        <v>29</v>
      </c>
      <c r="J31" s="124">
        <v>22.861999999999998</v>
      </c>
      <c r="K31" s="124">
        <v>0</v>
      </c>
      <c r="L31" s="124">
        <v>0</v>
      </c>
      <c r="M31" s="124">
        <v>0</v>
      </c>
      <c r="N31" s="124">
        <v>22.861999999999998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31.138000000000002</v>
      </c>
      <c r="AF31" s="124">
        <v>0</v>
      </c>
      <c r="AG31" s="124">
        <v>0</v>
      </c>
      <c r="AH31" s="124">
        <v>0</v>
      </c>
      <c r="AI31" s="124">
        <v>31.138000000000002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22.861999999999998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-22.861999999999998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31.138000000000002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-31.138000000000002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228.61999999999998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228.61999999999998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311.38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311.38</v>
      </c>
      <c r="DF31" s="123">
        <f t="shared" si="31"/>
        <v>54</v>
      </c>
      <c r="DG31" s="123">
        <f t="shared" si="32"/>
        <v>-22.861999999999998</v>
      </c>
      <c r="DH31" s="123">
        <f t="shared" si="33"/>
        <v>0</v>
      </c>
      <c r="DI31" s="123">
        <f t="shared" si="34"/>
        <v>0</v>
      </c>
      <c r="DJ31" s="123">
        <f t="shared" si="35"/>
        <v>-31.138000000000002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-62.234000000000002</v>
      </c>
      <c r="D32" s="124">
        <v>0</v>
      </c>
      <c r="E32" s="124">
        <v>0</v>
      </c>
      <c r="F32" s="124">
        <v>-84.766000000000005</v>
      </c>
      <c r="G32" s="124">
        <v>-147</v>
      </c>
      <c r="H32" s="118"/>
      <c r="I32" s="33">
        <v>30</v>
      </c>
      <c r="J32" s="124">
        <v>62.234000000000002</v>
      </c>
      <c r="K32" s="124">
        <v>0</v>
      </c>
      <c r="L32" s="124">
        <v>0</v>
      </c>
      <c r="M32" s="124">
        <v>0</v>
      </c>
      <c r="N32" s="124">
        <v>62.234000000000002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84.766000000000005</v>
      </c>
      <c r="AF32" s="124">
        <v>0</v>
      </c>
      <c r="AG32" s="124">
        <v>0</v>
      </c>
      <c r="AH32" s="124">
        <v>0</v>
      </c>
      <c r="AI32" s="124">
        <v>84.766000000000005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62.234000000000002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-62.234000000000002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84.766000000000005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-84.766000000000005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622.34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622.34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847.66000000000008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847.66000000000008</v>
      </c>
      <c r="DF32" s="123">
        <f t="shared" si="31"/>
        <v>147</v>
      </c>
      <c r="DG32" s="123">
        <f t="shared" si="32"/>
        <v>-62.234000000000002</v>
      </c>
      <c r="DH32" s="123">
        <f t="shared" si="33"/>
        <v>0</v>
      </c>
      <c r="DI32" s="123">
        <f t="shared" si="34"/>
        <v>0</v>
      </c>
      <c r="DJ32" s="123">
        <f t="shared" si="35"/>
        <v>-84.766000000000005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-94.832999999999998</v>
      </c>
      <c r="D33" s="124">
        <v>0</v>
      </c>
      <c r="E33" s="124">
        <v>0</v>
      </c>
      <c r="F33" s="124">
        <v>-129.167</v>
      </c>
      <c r="G33" s="124">
        <v>-224</v>
      </c>
      <c r="H33" s="118"/>
      <c r="I33" s="33">
        <v>31</v>
      </c>
      <c r="J33" s="124">
        <v>94.832999999999998</v>
      </c>
      <c r="K33" s="124">
        <v>0</v>
      </c>
      <c r="L33" s="124">
        <v>0</v>
      </c>
      <c r="M33" s="124">
        <v>0</v>
      </c>
      <c r="N33" s="124">
        <v>94.832999999999998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129.167</v>
      </c>
      <c r="AF33" s="124">
        <v>0</v>
      </c>
      <c r="AG33" s="124">
        <v>0</v>
      </c>
      <c r="AH33" s="124">
        <v>0</v>
      </c>
      <c r="AI33" s="124">
        <v>129.167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94.832999999999998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-94.832999999999998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129.167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-129.167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948.32999999999993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948.32999999999993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1291.67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1291.67</v>
      </c>
      <c r="DF33" s="123">
        <f t="shared" si="31"/>
        <v>224</v>
      </c>
      <c r="DG33" s="123">
        <f t="shared" si="32"/>
        <v>-94.832999999999998</v>
      </c>
      <c r="DH33" s="123">
        <f t="shared" si="33"/>
        <v>0</v>
      </c>
      <c r="DI33" s="123">
        <f t="shared" si="34"/>
        <v>0</v>
      </c>
      <c r="DJ33" s="123">
        <f t="shared" si="35"/>
        <v>-129.167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-107.111</v>
      </c>
      <c r="D34" s="124">
        <v>0</v>
      </c>
      <c r="E34" s="124">
        <v>0</v>
      </c>
      <c r="F34" s="124">
        <v>-145.88900000000001</v>
      </c>
      <c r="G34" s="124">
        <v>-253</v>
      </c>
      <c r="H34" s="118"/>
      <c r="I34" s="33">
        <v>32</v>
      </c>
      <c r="J34" s="124">
        <v>107.111</v>
      </c>
      <c r="K34" s="124">
        <v>0</v>
      </c>
      <c r="L34" s="124">
        <v>0</v>
      </c>
      <c r="M34" s="124">
        <v>0</v>
      </c>
      <c r="N34" s="124">
        <v>107.111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145.88900000000001</v>
      </c>
      <c r="AF34" s="124">
        <v>0</v>
      </c>
      <c r="AG34" s="124">
        <v>0</v>
      </c>
      <c r="AH34" s="124">
        <v>0</v>
      </c>
      <c r="AI34" s="124">
        <v>145.88900000000001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107.111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-107.111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145.88900000000001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-145.88900000000001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1071.1100000000001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1071.1100000000001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1458.89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1458.89</v>
      </c>
      <c r="DF34" s="123">
        <f t="shared" si="31"/>
        <v>253</v>
      </c>
      <c r="DG34" s="123">
        <f t="shared" si="32"/>
        <v>-107.111</v>
      </c>
      <c r="DH34" s="123">
        <f t="shared" si="33"/>
        <v>0</v>
      </c>
      <c r="DI34" s="123">
        <f t="shared" si="34"/>
        <v>0</v>
      </c>
      <c r="DJ34" s="123">
        <f t="shared" si="35"/>
        <v>-145.88900000000001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-80</v>
      </c>
      <c r="D35" s="124">
        <v>0</v>
      </c>
      <c r="E35" s="124">
        <v>0</v>
      </c>
      <c r="F35" s="124">
        <v>-195.31100000000001</v>
      </c>
      <c r="G35" s="124">
        <v>-275.31099999999998</v>
      </c>
      <c r="H35" s="118"/>
      <c r="I35" s="33">
        <v>33</v>
      </c>
      <c r="J35" s="124">
        <v>80</v>
      </c>
      <c r="K35" s="124">
        <v>0</v>
      </c>
      <c r="L35" s="124">
        <v>0</v>
      </c>
      <c r="M35" s="124">
        <v>0</v>
      </c>
      <c r="N35" s="124">
        <v>80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195.31100000000001</v>
      </c>
      <c r="AF35" s="124">
        <v>0</v>
      </c>
      <c r="AG35" s="124">
        <v>0</v>
      </c>
      <c r="AH35" s="124">
        <v>0</v>
      </c>
      <c r="AI35" s="124">
        <v>195.31100000000001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80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-80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195.31100000000001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-195.31100000000001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800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800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1953.1100000000001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1953.1100000000001</v>
      </c>
      <c r="DF35" s="123">
        <f t="shared" si="31"/>
        <v>275.31100000000004</v>
      </c>
      <c r="DG35" s="123">
        <f t="shared" si="32"/>
        <v>-80</v>
      </c>
      <c r="DH35" s="123">
        <f t="shared" si="33"/>
        <v>0</v>
      </c>
      <c r="DI35" s="123">
        <f t="shared" si="34"/>
        <v>0</v>
      </c>
      <c r="DJ35" s="123">
        <f t="shared" si="35"/>
        <v>-195.31100000000001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-65</v>
      </c>
      <c r="D36" s="124">
        <v>0</v>
      </c>
      <c r="E36" s="124">
        <v>0</v>
      </c>
      <c r="F36" s="124">
        <v>-168.726</v>
      </c>
      <c r="G36" s="124">
        <v>-233.726</v>
      </c>
      <c r="H36" s="118"/>
      <c r="I36" s="33">
        <v>34</v>
      </c>
      <c r="J36" s="124">
        <v>65</v>
      </c>
      <c r="K36" s="124">
        <v>0</v>
      </c>
      <c r="L36" s="124">
        <v>0</v>
      </c>
      <c r="M36" s="124">
        <v>0</v>
      </c>
      <c r="N36" s="124">
        <v>65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168.726</v>
      </c>
      <c r="AF36" s="124">
        <v>0</v>
      </c>
      <c r="AG36" s="124">
        <v>0</v>
      </c>
      <c r="AH36" s="124">
        <v>0</v>
      </c>
      <c r="AI36" s="124">
        <v>168.726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65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-65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168.726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-168.726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650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650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1687.26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1687.26</v>
      </c>
      <c r="DF36" s="123">
        <f t="shared" si="31"/>
        <v>233.726</v>
      </c>
      <c r="DG36" s="123">
        <f t="shared" si="32"/>
        <v>-65</v>
      </c>
      <c r="DH36" s="123">
        <f t="shared" si="33"/>
        <v>0</v>
      </c>
      <c r="DI36" s="123">
        <f t="shared" si="34"/>
        <v>0</v>
      </c>
      <c r="DJ36" s="123">
        <f t="shared" si="35"/>
        <v>-168.726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-55</v>
      </c>
      <c r="D37" s="124">
        <v>0</v>
      </c>
      <c r="E37" s="124">
        <v>0</v>
      </c>
      <c r="F37" s="124">
        <v>-138.131</v>
      </c>
      <c r="G37" s="124">
        <v>-193.131</v>
      </c>
      <c r="H37" s="118"/>
      <c r="I37" s="33">
        <v>35</v>
      </c>
      <c r="J37" s="124">
        <v>55</v>
      </c>
      <c r="K37" s="124">
        <v>0</v>
      </c>
      <c r="L37" s="124">
        <v>0</v>
      </c>
      <c r="M37" s="124">
        <v>0</v>
      </c>
      <c r="N37" s="124">
        <v>55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138.131</v>
      </c>
      <c r="AF37" s="124">
        <v>0</v>
      </c>
      <c r="AG37" s="124">
        <v>0</v>
      </c>
      <c r="AH37" s="124">
        <v>0</v>
      </c>
      <c r="AI37" s="124">
        <v>138.131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55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-55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138.131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-138.131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550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550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1381.31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1381.31</v>
      </c>
      <c r="DF37" s="123">
        <f t="shared" si="31"/>
        <v>193.131</v>
      </c>
      <c r="DG37" s="123">
        <f t="shared" si="32"/>
        <v>-55</v>
      </c>
      <c r="DH37" s="123">
        <f t="shared" si="33"/>
        <v>0</v>
      </c>
      <c r="DI37" s="123">
        <f t="shared" si="34"/>
        <v>0</v>
      </c>
      <c r="DJ37" s="123">
        <f t="shared" si="35"/>
        <v>-138.131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-35</v>
      </c>
      <c r="D38" s="124">
        <v>0</v>
      </c>
      <c r="E38" s="124">
        <v>0</v>
      </c>
      <c r="F38" s="124">
        <v>-98.879000000000005</v>
      </c>
      <c r="G38" s="124">
        <v>-133.87899999999999</v>
      </c>
      <c r="H38" s="118"/>
      <c r="I38" s="33">
        <v>36</v>
      </c>
      <c r="J38" s="124">
        <v>35</v>
      </c>
      <c r="K38" s="124">
        <v>0</v>
      </c>
      <c r="L38" s="124">
        <v>0</v>
      </c>
      <c r="M38" s="124">
        <v>0</v>
      </c>
      <c r="N38" s="124">
        <v>35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98.879000000000005</v>
      </c>
      <c r="AF38" s="124">
        <v>0</v>
      </c>
      <c r="AG38" s="124">
        <v>0</v>
      </c>
      <c r="AH38" s="124">
        <v>0</v>
      </c>
      <c r="AI38" s="124">
        <v>98.879000000000005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35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-35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98.879000000000005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-98.879000000000005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350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350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988.79000000000008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988.79000000000008</v>
      </c>
      <c r="DF38" s="123">
        <f t="shared" si="31"/>
        <v>133.87900000000002</v>
      </c>
      <c r="DG38" s="123">
        <f t="shared" si="32"/>
        <v>-35</v>
      </c>
      <c r="DH38" s="123">
        <f t="shared" si="33"/>
        <v>0</v>
      </c>
      <c r="DI38" s="123">
        <f t="shared" si="34"/>
        <v>0</v>
      </c>
      <c r="DJ38" s="123">
        <f t="shared" si="35"/>
        <v>-98.879000000000005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-5</v>
      </c>
      <c r="D39" s="124">
        <v>0</v>
      </c>
      <c r="E39" s="124">
        <v>0</v>
      </c>
      <c r="F39" s="124">
        <v>0</v>
      </c>
      <c r="G39" s="124">
        <v>-5</v>
      </c>
      <c r="H39" s="118"/>
      <c r="I39" s="33">
        <v>37</v>
      </c>
      <c r="J39" s="124">
        <v>5</v>
      </c>
      <c r="K39" s="124">
        <v>0</v>
      </c>
      <c r="L39" s="124">
        <v>0</v>
      </c>
      <c r="M39" s="124">
        <v>0</v>
      </c>
      <c r="N39" s="124">
        <v>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5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-5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50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50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5</v>
      </c>
      <c r="DG39" s="123">
        <f t="shared" si="32"/>
        <v>-5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-8.6769999999999996</v>
      </c>
      <c r="D51" s="124">
        <v>0</v>
      </c>
      <c r="E51" s="124">
        <v>0</v>
      </c>
      <c r="F51" s="124">
        <v>0</v>
      </c>
      <c r="G51" s="124">
        <v>-8.6769999999999996</v>
      </c>
      <c r="H51" s="118"/>
      <c r="I51" s="33">
        <v>49</v>
      </c>
      <c r="J51" s="124">
        <v>8.6769999999999996</v>
      </c>
      <c r="K51" s="124">
        <v>0</v>
      </c>
      <c r="L51" s="124">
        <v>0</v>
      </c>
      <c r="M51" s="124">
        <v>7.3230000000000004</v>
      </c>
      <c r="N51" s="124">
        <v>16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-7.3230000000000004</v>
      </c>
      <c r="AG51" s="124">
        <v>0</v>
      </c>
      <c r="AH51" s="124">
        <v>0</v>
      </c>
      <c r="AI51" s="124">
        <v>-7.3230000000000004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8.6769999999999996</v>
      </c>
      <c r="AV51" s="125">
        <f t="shared" si="13"/>
        <v>0</v>
      </c>
      <c r="AW51" s="125">
        <f t="shared" si="13"/>
        <v>0</v>
      </c>
      <c r="AX51" s="125">
        <f t="shared" si="13"/>
        <v>7.3230000000000004</v>
      </c>
      <c r="AY51" s="125">
        <f t="shared" si="14"/>
        <v>-16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86.77</v>
      </c>
      <c r="CF51" s="122">
        <f t="shared" si="5"/>
        <v>0</v>
      </c>
      <c r="CG51" s="122">
        <f t="shared" si="5"/>
        <v>0</v>
      </c>
      <c r="CH51" s="122">
        <f t="shared" si="5"/>
        <v>73.23</v>
      </c>
      <c r="CI51" s="122">
        <f t="shared" si="24"/>
        <v>160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8.6769999999999996</v>
      </c>
      <c r="DG51" s="123">
        <f t="shared" si="32"/>
        <v>-16</v>
      </c>
      <c r="DH51" s="123">
        <f t="shared" si="33"/>
        <v>0</v>
      </c>
      <c r="DI51" s="123">
        <f t="shared" si="34"/>
        <v>0</v>
      </c>
      <c r="DJ51" s="123">
        <f t="shared" si="35"/>
        <v>7.3230000000000004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-31.22</v>
      </c>
      <c r="D52" s="124">
        <v>0</v>
      </c>
      <c r="E52" s="124">
        <v>0</v>
      </c>
      <c r="F52" s="124">
        <v>0</v>
      </c>
      <c r="G52" s="124">
        <v>-31.22</v>
      </c>
      <c r="H52" s="118"/>
      <c r="I52" s="33">
        <v>50</v>
      </c>
      <c r="J52" s="124">
        <v>31.22</v>
      </c>
      <c r="K52" s="124">
        <v>0</v>
      </c>
      <c r="L52" s="124">
        <v>0</v>
      </c>
      <c r="M52" s="124">
        <v>8.7799999999999994</v>
      </c>
      <c r="N52" s="124">
        <v>40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-8.7799999999999994</v>
      </c>
      <c r="AG52" s="124">
        <v>0</v>
      </c>
      <c r="AH52" s="124">
        <v>0</v>
      </c>
      <c r="AI52" s="124">
        <v>-8.7799999999999994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31.22</v>
      </c>
      <c r="AV52" s="125">
        <f t="shared" si="13"/>
        <v>0</v>
      </c>
      <c r="AW52" s="125">
        <f t="shared" si="13"/>
        <v>0</v>
      </c>
      <c r="AX52" s="125">
        <f t="shared" si="13"/>
        <v>8.7799999999999994</v>
      </c>
      <c r="AY52" s="125">
        <f t="shared" si="14"/>
        <v>-40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312.2</v>
      </c>
      <c r="CF52" s="122">
        <f t="shared" si="5"/>
        <v>0</v>
      </c>
      <c r="CG52" s="122">
        <f t="shared" si="5"/>
        <v>0</v>
      </c>
      <c r="CH52" s="122">
        <f t="shared" si="5"/>
        <v>87.8</v>
      </c>
      <c r="CI52" s="122">
        <f t="shared" si="24"/>
        <v>400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31.22</v>
      </c>
      <c r="DG52" s="123">
        <f t="shared" si="32"/>
        <v>-40</v>
      </c>
      <c r="DH52" s="123">
        <f t="shared" si="33"/>
        <v>0</v>
      </c>
      <c r="DI52" s="123">
        <f t="shared" si="34"/>
        <v>0</v>
      </c>
      <c r="DJ52" s="123">
        <f t="shared" si="35"/>
        <v>8.7799999999999994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-36</v>
      </c>
      <c r="D53" s="124">
        <v>0</v>
      </c>
      <c r="E53" s="124">
        <v>0</v>
      </c>
      <c r="F53" s="124">
        <v>0</v>
      </c>
      <c r="G53" s="124">
        <v>-36</v>
      </c>
      <c r="H53" s="118"/>
      <c r="I53" s="33">
        <v>51</v>
      </c>
      <c r="J53" s="124">
        <v>36</v>
      </c>
      <c r="K53" s="124">
        <v>0</v>
      </c>
      <c r="L53" s="124">
        <v>0</v>
      </c>
      <c r="M53" s="124">
        <v>0</v>
      </c>
      <c r="N53" s="124">
        <v>36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36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-36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360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360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36</v>
      </c>
      <c r="DG53" s="123">
        <f t="shared" si="32"/>
        <v>-36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-56</v>
      </c>
      <c r="D54" s="124">
        <v>0</v>
      </c>
      <c r="E54" s="124">
        <v>0</v>
      </c>
      <c r="F54" s="124">
        <v>0</v>
      </c>
      <c r="G54" s="124">
        <v>-56</v>
      </c>
      <c r="H54" s="118"/>
      <c r="I54" s="33">
        <v>52</v>
      </c>
      <c r="J54" s="124">
        <v>56</v>
      </c>
      <c r="K54" s="124">
        <v>0</v>
      </c>
      <c r="L54" s="124">
        <v>0</v>
      </c>
      <c r="M54" s="124">
        <v>0</v>
      </c>
      <c r="N54" s="124">
        <v>56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56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-56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560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560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56</v>
      </c>
      <c r="DG54" s="123">
        <f t="shared" si="32"/>
        <v>-56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-10</v>
      </c>
      <c r="D55" s="124">
        <v>0</v>
      </c>
      <c r="E55" s="124">
        <v>0</v>
      </c>
      <c r="F55" s="124">
        <v>0</v>
      </c>
      <c r="G55" s="124">
        <v>-10</v>
      </c>
      <c r="H55" s="118"/>
      <c r="I55" s="33">
        <v>53</v>
      </c>
      <c r="J55" s="124">
        <v>10</v>
      </c>
      <c r="K55" s="124">
        <v>0</v>
      </c>
      <c r="L55" s="124">
        <v>0</v>
      </c>
      <c r="M55" s="124">
        <v>0</v>
      </c>
      <c r="N55" s="124">
        <v>10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10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-10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100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100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10</v>
      </c>
      <c r="DG55" s="123">
        <f t="shared" si="32"/>
        <v>-10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-15</v>
      </c>
      <c r="D67" s="124">
        <v>0</v>
      </c>
      <c r="E67" s="124">
        <v>0</v>
      </c>
      <c r="F67" s="124">
        <v>0</v>
      </c>
      <c r="G67" s="124">
        <v>-15</v>
      </c>
      <c r="H67" s="118"/>
      <c r="I67" s="33">
        <v>65</v>
      </c>
      <c r="J67" s="124">
        <v>15</v>
      </c>
      <c r="K67" s="124">
        <v>0</v>
      </c>
      <c r="L67" s="124">
        <v>0</v>
      </c>
      <c r="M67" s="124">
        <v>0</v>
      </c>
      <c r="N67" s="124">
        <v>15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15</v>
      </c>
      <c r="DG67" s="123">
        <f t="shared" si="32"/>
        <v>-15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-56</v>
      </c>
      <c r="D68" s="124">
        <v>0</v>
      </c>
      <c r="E68" s="124">
        <v>0</v>
      </c>
      <c r="F68" s="124">
        <v>0</v>
      </c>
      <c r="G68" s="124">
        <v>-56</v>
      </c>
      <c r="H68" s="118"/>
      <c r="I68" s="33">
        <v>66</v>
      </c>
      <c r="J68" s="124">
        <v>56</v>
      </c>
      <c r="K68" s="124">
        <v>0</v>
      </c>
      <c r="L68" s="124">
        <v>0</v>
      </c>
      <c r="M68" s="124">
        <v>0</v>
      </c>
      <c r="N68" s="124">
        <v>56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56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-56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560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560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56</v>
      </c>
      <c r="DG68" s="123">
        <f t="shared" ref="DG68:DG99" si="60">AY68+AN68+BC68+BJ68+BQ68</f>
        <v>-56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-96</v>
      </c>
      <c r="D69" s="124">
        <v>0</v>
      </c>
      <c r="E69" s="124">
        <v>0</v>
      </c>
      <c r="F69" s="124">
        <v>0</v>
      </c>
      <c r="G69" s="124">
        <v>-96</v>
      </c>
      <c r="H69" s="118"/>
      <c r="I69" s="33">
        <v>67</v>
      </c>
      <c r="J69" s="124">
        <v>96</v>
      </c>
      <c r="K69" s="124">
        <v>0</v>
      </c>
      <c r="L69" s="124">
        <v>0</v>
      </c>
      <c r="M69" s="124">
        <v>0</v>
      </c>
      <c r="N69" s="124">
        <v>96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96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-96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960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960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96</v>
      </c>
      <c r="DG69" s="123">
        <f t="shared" si="60"/>
        <v>-96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-89</v>
      </c>
      <c r="D70" s="124">
        <v>0</v>
      </c>
      <c r="E70" s="124">
        <v>0</v>
      </c>
      <c r="F70" s="124">
        <v>0</v>
      </c>
      <c r="G70" s="124">
        <v>-89</v>
      </c>
      <c r="H70" s="118"/>
      <c r="I70" s="33">
        <v>68</v>
      </c>
      <c r="J70" s="124">
        <v>89</v>
      </c>
      <c r="K70" s="124">
        <v>0</v>
      </c>
      <c r="L70" s="124">
        <v>0</v>
      </c>
      <c r="M70" s="124">
        <v>0</v>
      </c>
      <c r="N70" s="124">
        <v>89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89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-89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890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890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89</v>
      </c>
      <c r="DG70" s="123">
        <f t="shared" si="60"/>
        <v>-89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-124</v>
      </c>
      <c r="D71" s="124">
        <v>0</v>
      </c>
      <c r="E71" s="124">
        <v>0</v>
      </c>
      <c r="F71" s="124">
        <v>0</v>
      </c>
      <c r="G71" s="124">
        <v>-124</v>
      </c>
      <c r="H71" s="118"/>
      <c r="I71" s="33">
        <v>69</v>
      </c>
      <c r="J71" s="124">
        <v>124</v>
      </c>
      <c r="K71" s="124">
        <v>0</v>
      </c>
      <c r="L71" s="124">
        <v>0</v>
      </c>
      <c r="M71" s="124">
        <v>0</v>
      </c>
      <c r="N71" s="124">
        <v>124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124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-124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1240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1240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124</v>
      </c>
      <c r="DG71" s="123">
        <f t="shared" si="60"/>
        <v>-124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-85</v>
      </c>
      <c r="D72" s="124">
        <v>0</v>
      </c>
      <c r="E72" s="124">
        <v>0</v>
      </c>
      <c r="F72" s="124">
        <v>0</v>
      </c>
      <c r="G72" s="124">
        <v>-85</v>
      </c>
      <c r="H72" s="118"/>
      <c r="I72" s="33">
        <v>70</v>
      </c>
      <c r="J72" s="124">
        <v>85</v>
      </c>
      <c r="K72" s="124">
        <v>0</v>
      </c>
      <c r="L72" s="124">
        <v>0</v>
      </c>
      <c r="M72" s="124">
        <v>0</v>
      </c>
      <c r="N72" s="124">
        <v>85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85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-85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850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850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85</v>
      </c>
      <c r="DG72" s="123">
        <f t="shared" si="60"/>
        <v>-85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-77.899000000000001</v>
      </c>
      <c r="D73" s="124">
        <v>0</v>
      </c>
      <c r="E73" s="124">
        <v>0</v>
      </c>
      <c r="F73" s="124">
        <v>-106.101</v>
      </c>
      <c r="G73" s="124">
        <v>-184</v>
      </c>
      <c r="H73" s="118"/>
      <c r="I73" s="33">
        <v>71</v>
      </c>
      <c r="J73" s="124">
        <v>77.899000000000001</v>
      </c>
      <c r="K73" s="124">
        <v>0</v>
      </c>
      <c r="L73" s="124">
        <v>0</v>
      </c>
      <c r="M73" s="124">
        <v>0</v>
      </c>
      <c r="N73" s="124">
        <v>77.899000000000001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106.101</v>
      </c>
      <c r="AF73" s="124">
        <v>0</v>
      </c>
      <c r="AG73" s="124">
        <v>0</v>
      </c>
      <c r="AH73" s="124">
        <v>0</v>
      </c>
      <c r="AI73" s="124">
        <v>106.101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77.899000000000001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-77.899000000000001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106.101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-106.101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778.99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778.99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1061.01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1061.01</v>
      </c>
      <c r="DF73" s="123">
        <f t="shared" si="59"/>
        <v>184</v>
      </c>
      <c r="DG73" s="123">
        <f t="shared" si="60"/>
        <v>-77.899000000000001</v>
      </c>
      <c r="DH73" s="123">
        <f t="shared" si="61"/>
        <v>0</v>
      </c>
      <c r="DI73" s="123">
        <f t="shared" si="62"/>
        <v>0</v>
      </c>
      <c r="DJ73" s="123">
        <f t="shared" si="63"/>
        <v>-106.101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-82.555999999999997</v>
      </c>
      <c r="D74" s="124">
        <v>0</v>
      </c>
      <c r="E74" s="124">
        <v>0</v>
      </c>
      <c r="F74" s="124">
        <v>-112.444</v>
      </c>
      <c r="G74" s="124">
        <v>-195</v>
      </c>
      <c r="H74" s="118"/>
      <c r="I74" s="33">
        <v>72</v>
      </c>
      <c r="J74" s="124">
        <v>82.555999999999997</v>
      </c>
      <c r="K74" s="124">
        <v>0</v>
      </c>
      <c r="L74" s="124">
        <v>0</v>
      </c>
      <c r="M74" s="124">
        <v>0</v>
      </c>
      <c r="N74" s="124">
        <v>82.555999999999997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112.444</v>
      </c>
      <c r="AF74" s="124">
        <v>0</v>
      </c>
      <c r="AG74" s="124">
        <v>0</v>
      </c>
      <c r="AH74" s="124">
        <v>0</v>
      </c>
      <c r="AI74" s="124">
        <v>112.444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82.555999999999997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-82.555999999999997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112.444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-112.444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825.56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825.56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1124.44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1124.44</v>
      </c>
      <c r="DF74" s="123">
        <f t="shared" si="59"/>
        <v>195</v>
      </c>
      <c r="DG74" s="123">
        <f t="shared" si="60"/>
        <v>-82.555999999999997</v>
      </c>
      <c r="DH74" s="123">
        <f t="shared" si="61"/>
        <v>0</v>
      </c>
      <c r="DI74" s="123">
        <f t="shared" si="62"/>
        <v>0</v>
      </c>
      <c r="DJ74" s="123">
        <f t="shared" si="63"/>
        <v>-112.444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-4.234</v>
      </c>
      <c r="D77" s="124">
        <v>0</v>
      </c>
      <c r="E77" s="124">
        <v>0</v>
      </c>
      <c r="F77" s="124">
        <v>-5.766</v>
      </c>
      <c r="G77" s="124">
        <v>-10</v>
      </c>
      <c r="H77" s="118"/>
      <c r="I77" s="33">
        <v>75</v>
      </c>
      <c r="J77" s="124">
        <v>4.234</v>
      </c>
      <c r="K77" s="124">
        <v>0</v>
      </c>
      <c r="L77" s="124">
        <v>0</v>
      </c>
      <c r="M77" s="124">
        <v>0</v>
      </c>
      <c r="N77" s="124">
        <v>4.234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5.766</v>
      </c>
      <c r="AF77" s="124">
        <v>0</v>
      </c>
      <c r="AG77" s="124">
        <v>0</v>
      </c>
      <c r="AH77" s="124">
        <v>0</v>
      </c>
      <c r="AI77" s="124">
        <v>5.766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4.234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-4.234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5.766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-5.766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42.34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42.34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57.66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57.66</v>
      </c>
      <c r="DF77" s="123">
        <f t="shared" si="59"/>
        <v>10</v>
      </c>
      <c r="DG77" s="123">
        <f t="shared" si="60"/>
        <v>-4.234</v>
      </c>
      <c r="DH77" s="123">
        <f t="shared" si="61"/>
        <v>0</v>
      </c>
      <c r="DI77" s="123">
        <f t="shared" si="62"/>
        <v>0</v>
      </c>
      <c r="DJ77" s="123">
        <f t="shared" si="63"/>
        <v>-5.766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-12.701000000000001</v>
      </c>
      <c r="D78" s="124">
        <v>0</v>
      </c>
      <c r="E78" s="124">
        <v>0</v>
      </c>
      <c r="F78" s="124">
        <v>-17.298999999999999</v>
      </c>
      <c r="G78" s="124">
        <v>-30</v>
      </c>
      <c r="H78" s="118"/>
      <c r="I78" s="33">
        <v>76</v>
      </c>
      <c r="J78" s="124">
        <v>12.701000000000001</v>
      </c>
      <c r="K78" s="124">
        <v>0</v>
      </c>
      <c r="L78" s="124">
        <v>0</v>
      </c>
      <c r="M78" s="124">
        <v>0</v>
      </c>
      <c r="N78" s="124">
        <v>12.701000000000001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17.298999999999999</v>
      </c>
      <c r="AF78" s="124">
        <v>0</v>
      </c>
      <c r="AG78" s="124">
        <v>0</v>
      </c>
      <c r="AH78" s="124">
        <v>0</v>
      </c>
      <c r="AI78" s="124">
        <v>17.298999999999999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12.701000000000001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-12.701000000000001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17.298999999999999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-17.298999999999999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127.01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127.01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172.99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172.99</v>
      </c>
      <c r="DF78" s="123">
        <f t="shared" si="59"/>
        <v>30</v>
      </c>
      <c r="DG78" s="123">
        <f t="shared" si="60"/>
        <v>-12.701000000000001</v>
      </c>
      <c r="DH78" s="123">
        <f t="shared" si="61"/>
        <v>0</v>
      </c>
      <c r="DI78" s="123">
        <f t="shared" si="62"/>
        <v>0</v>
      </c>
      <c r="DJ78" s="123">
        <f t="shared" si="63"/>
        <v>-17.298999999999999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-11.430999999999999</v>
      </c>
      <c r="D79" s="124">
        <v>0</v>
      </c>
      <c r="E79" s="124">
        <v>0</v>
      </c>
      <c r="F79" s="124">
        <v>-15.569000000000001</v>
      </c>
      <c r="G79" s="124">
        <v>-27</v>
      </c>
      <c r="H79" s="118"/>
      <c r="I79" s="33">
        <v>77</v>
      </c>
      <c r="J79" s="124">
        <v>11.430999999999999</v>
      </c>
      <c r="K79" s="124">
        <v>0</v>
      </c>
      <c r="L79" s="124">
        <v>0</v>
      </c>
      <c r="M79" s="124">
        <v>0</v>
      </c>
      <c r="N79" s="124">
        <v>11.430999999999999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15.569000000000001</v>
      </c>
      <c r="AF79" s="124">
        <v>0</v>
      </c>
      <c r="AG79" s="124">
        <v>0</v>
      </c>
      <c r="AH79" s="124">
        <v>0</v>
      </c>
      <c r="AI79" s="124">
        <v>15.569000000000001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11.430999999999999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-11.430999999999999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15.569000000000001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-15.569000000000001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114.30999999999999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114.30999999999999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155.69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155.69</v>
      </c>
      <c r="DF79" s="123">
        <f t="shared" si="59"/>
        <v>27</v>
      </c>
      <c r="DG79" s="123">
        <f t="shared" si="60"/>
        <v>-11.430999999999999</v>
      </c>
      <c r="DH79" s="123">
        <f t="shared" si="61"/>
        <v>0</v>
      </c>
      <c r="DI79" s="123">
        <f t="shared" si="62"/>
        <v>0</v>
      </c>
      <c r="DJ79" s="123">
        <f t="shared" si="63"/>
        <v>-15.569000000000001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-8.0440000000000005</v>
      </c>
      <c r="D80" s="124">
        <v>0</v>
      </c>
      <c r="E80" s="124">
        <v>0</v>
      </c>
      <c r="F80" s="124">
        <v>-10.956</v>
      </c>
      <c r="G80" s="124">
        <v>-19</v>
      </c>
      <c r="H80" s="118"/>
      <c r="I80" s="33">
        <v>78</v>
      </c>
      <c r="J80" s="124">
        <v>8.0440000000000005</v>
      </c>
      <c r="K80" s="124">
        <v>0</v>
      </c>
      <c r="L80" s="124">
        <v>0</v>
      </c>
      <c r="M80" s="124">
        <v>0</v>
      </c>
      <c r="N80" s="124">
        <v>8.0440000000000005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10.956</v>
      </c>
      <c r="AF80" s="124">
        <v>0</v>
      </c>
      <c r="AG80" s="124">
        <v>0</v>
      </c>
      <c r="AH80" s="124">
        <v>0</v>
      </c>
      <c r="AI80" s="124">
        <v>10.956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8.0440000000000005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-8.0440000000000005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10.956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-10.956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80.44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80.44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109.56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109.56</v>
      </c>
      <c r="DF80" s="123">
        <f t="shared" si="59"/>
        <v>19</v>
      </c>
      <c r="DG80" s="123">
        <f t="shared" si="60"/>
        <v>-8.0440000000000005</v>
      </c>
      <c r="DH80" s="123">
        <f t="shared" si="61"/>
        <v>0</v>
      </c>
      <c r="DI80" s="123">
        <f t="shared" si="62"/>
        <v>0</v>
      </c>
      <c r="DJ80" s="123">
        <f t="shared" si="63"/>
        <v>-10.956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-17.358000000000001</v>
      </c>
      <c r="D81" s="124">
        <v>0</v>
      </c>
      <c r="E81" s="124">
        <v>0</v>
      </c>
      <c r="F81" s="124">
        <v>-23.641999999999999</v>
      </c>
      <c r="G81" s="124">
        <v>-41</v>
      </c>
      <c r="H81" s="118"/>
      <c r="I81" s="33">
        <v>79</v>
      </c>
      <c r="J81" s="124">
        <v>17.358000000000001</v>
      </c>
      <c r="K81" s="124">
        <v>0</v>
      </c>
      <c r="L81" s="124">
        <v>0</v>
      </c>
      <c r="M81" s="124">
        <v>0</v>
      </c>
      <c r="N81" s="124">
        <v>17.358000000000001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23.641999999999999</v>
      </c>
      <c r="AF81" s="124">
        <v>0</v>
      </c>
      <c r="AG81" s="124">
        <v>0</v>
      </c>
      <c r="AH81" s="124">
        <v>0</v>
      </c>
      <c r="AI81" s="124">
        <v>23.641999999999999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17.358000000000001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-17.358000000000001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23.641999999999999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-23.641999999999999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173.58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173.58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236.42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236.42</v>
      </c>
      <c r="DF81" s="123">
        <f t="shared" si="59"/>
        <v>41</v>
      </c>
      <c r="DG81" s="123">
        <f t="shared" si="60"/>
        <v>-17.358000000000001</v>
      </c>
      <c r="DH81" s="123">
        <f t="shared" si="61"/>
        <v>0</v>
      </c>
      <c r="DI81" s="123">
        <f t="shared" si="62"/>
        <v>0</v>
      </c>
      <c r="DJ81" s="123">
        <f t="shared" si="63"/>
        <v>-23.641999999999999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-16.510999999999999</v>
      </c>
      <c r="D82" s="124">
        <v>0</v>
      </c>
      <c r="E82" s="124">
        <v>0</v>
      </c>
      <c r="F82" s="124">
        <v>-22.489000000000001</v>
      </c>
      <c r="G82" s="124">
        <v>-39</v>
      </c>
      <c r="H82" s="118"/>
      <c r="I82" s="33">
        <v>80</v>
      </c>
      <c r="J82" s="124">
        <v>16.510999999999999</v>
      </c>
      <c r="K82" s="124">
        <v>0</v>
      </c>
      <c r="L82" s="124">
        <v>0</v>
      </c>
      <c r="M82" s="124">
        <v>0</v>
      </c>
      <c r="N82" s="124">
        <v>16.510999999999999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22.489000000000001</v>
      </c>
      <c r="AF82" s="124">
        <v>0</v>
      </c>
      <c r="AG82" s="124">
        <v>0</v>
      </c>
      <c r="AH82" s="124">
        <v>0</v>
      </c>
      <c r="AI82" s="124">
        <v>22.489000000000001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16.510999999999999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-16.510999999999999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22.489000000000001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-22.489000000000001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165.10999999999999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165.10999999999999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224.89000000000001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224.89000000000001</v>
      </c>
      <c r="DF82" s="123">
        <f t="shared" si="59"/>
        <v>39</v>
      </c>
      <c r="DG82" s="123">
        <f t="shared" si="60"/>
        <v>-16.510999999999999</v>
      </c>
      <c r="DH82" s="123">
        <f t="shared" si="61"/>
        <v>0</v>
      </c>
      <c r="DI82" s="123">
        <f t="shared" si="62"/>
        <v>0</v>
      </c>
      <c r="DJ82" s="123">
        <f t="shared" si="63"/>
        <v>-22.489000000000001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-28.364999999999998</v>
      </c>
      <c r="D83" s="124">
        <v>0</v>
      </c>
      <c r="E83" s="124">
        <v>0</v>
      </c>
      <c r="F83" s="124">
        <v>-38.634999999999998</v>
      </c>
      <c r="G83" s="124">
        <v>-67</v>
      </c>
      <c r="H83" s="118"/>
      <c r="I83" s="33">
        <v>81</v>
      </c>
      <c r="J83" s="124">
        <v>28.364999999999998</v>
      </c>
      <c r="K83" s="124">
        <v>0</v>
      </c>
      <c r="L83" s="124">
        <v>0</v>
      </c>
      <c r="M83" s="124">
        <v>0</v>
      </c>
      <c r="N83" s="124">
        <v>28.364999999999998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38.634999999999998</v>
      </c>
      <c r="AF83" s="124">
        <v>0</v>
      </c>
      <c r="AG83" s="124">
        <v>0</v>
      </c>
      <c r="AH83" s="124">
        <v>0</v>
      </c>
      <c r="AI83" s="124">
        <v>38.634999999999998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28.364999999999998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-28.364999999999998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38.634999999999998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-38.634999999999998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283.64999999999998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283.64999999999998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386.34999999999997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386.34999999999997</v>
      </c>
      <c r="DF83" s="123">
        <f t="shared" si="59"/>
        <v>67</v>
      </c>
      <c r="DG83" s="123">
        <f t="shared" si="60"/>
        <v>-28.364999999999998</v>
      </c>
      <c r="DH83" s="123">
        <f t="shared" si="61"/>
        <v>0</v>
      </c>
      <c r="DI83" s="123">
        <f t="shared" si="62"/>
        <v>0</v>
      </c>
      <c r="DJ83" s="123">
        <f t="shared" si="63"/>
        <v>-38.634999999999998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-54</v>
      </c>
      <c r="D84" s="124">
        <v>0</v>
      </c>
      <c r="E84" s="124">
        <v>0</v>
      </c>
      <c r="F84" s="124">
        <v>0</v>
      </c>
      <c r="G84" s="124">
        <v>-54</v>
      </c>
      <c r="H84" s="118"/>
      <c r="I84" s="33">
        <v>82</v>
      </c>
      <c r="J84" s="124">
        <v>54</v>
      </c>
      <c r="K84" s="124">
        <v>0</v>
      </c>
      <c r="L84" s="124">
        <v>0</v>
      </c>
      <c r="M84" s="124">
        <v>0</v>
      </c>
      <c r="N84" s="124">
        <v>54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54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-54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540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540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54</v>
      </c>
      <c r="DG84" s="123">
        <f t="shared" si="60"/>
        <v>-54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-23.045000000000002</v>
      </c>
      <c r="D85" s="124">
        <v>0</v>
      </c>
      <c r="E85" s="124">
        <v>0</v>
      </c>
      <c r="F85" s="124">
        <v>-19.954999999999998</v>
      </c>
      <c r="G85" s="124">
        <v>-43</v>
      </c>
      <c r="H85" s="118"/>
      <c r="I85" s="33">
        <v>83</v>
      </c>
      <c r="J85" s="124">
        <v>23.045000000000002</v>
      </c>
      <c r="K85" s="124">
        <v>0</v>
      </c>
      <c r="L85" s="124">
        <v>0</v>
      </c>
      <c r="M85" s="124">
        <v>0</v>
      </c>
      <c r="N85" s="124">
        <v>23.045000000000002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19.954999999999998</v>
      </c>
      <c r="AF85" s="124">
        <v>0</v>
      </c>
      <c r="AG85" s="124">
        <v>0</v>
      </c>
      <c r="AH85" s="124">
        <v>0</v>
      </c>
      <c r="AI85" s="124">
        <v>19.954999999999998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23.045000000000002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-23.045000000000002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19.954999999999998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-19.954999999999998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230.45000000000002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230.45000000000002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199.54999999999998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199.54999999999998</v>
      </c>
      <c r="DF85" s="123">
        <f t="shared" si="59"/>
        <v>43</v>
      </c>
      <c r="DG85" s="123">
        <f t="shared" si="60"/>
        <v>-23.045000000000002</v>
      </c>
      <c r="DH85" s="123">
        <f t="shared" si="61"/>
        <v>0</v>
      </c>
      <c r="DI85" s="123">
        <f t="shared" si="62"/>
        <v>0</v>
      </c>
      <c r="DJ85" s="123">
        <f t="shared" si="63"/>
        <v>-19.954999999999998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-16.088000000000001</v>
      </c>
      <c r="D86" s="124">
        <v>0</v>
      </c>
      <c r="E86" s="124">
        <v>0</v>
      </c>
      <c r="F86" s="124">
        <v>-21.911999999999999</v>
      </c>
      <c r="G86" s="124">
        <v>-38</v>
      </c>
      <c r="H86" s="118"/>
      <c r="I86" s="33">
        <v>84</v>
      </c>
      <c r="J86" s="124">
        <v>16.088000000000001</v>
      </c>
      <c r="K86" s="124">
        <v>0</v>
      </c>
      <c r="L86" s="124">
        <v>0</v>
      </c>
      <c r="M86" s="124">
        <v>0</v>
      </c>
      <c r="N86" s="124">
        <v>16.088000000000001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21.911999999999999</v>
      </c>
      <c r="AF86" s="124">
        <v>0</v>
      </c>
      <c r="AG86" s="124">
        <v>0</v>
      </c>
      <c r="AH86" s="124">
        <v>0</v>
      </c>
      <c r="AI86" s="124">
        <v>21.911999999999999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16.088000000000001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-16.088000000000001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21.911999999999999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-21.911999999999999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160.88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160.88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219.12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219.12</v>
      </c>
      <c r="DF86" s="123">
        <f t="shared" si="59"/>
        <v>38</v>
      </c>
      <c r="DG86" s="123">
        <f t="shared" si="60"/>
        <v>-16.088000000000001</v>
      </c>
      <c r="DH86" s="123">
        <f t="shared" si="61"/>
        <v>0</v>
      </c>
      <c r="DI86" s="123">
        <f t="shared" si="62"/>
        <v>0</v>
      </c>
      <c r="DJ86" s="123">
        <f t="shared" si="63"/>
        <v>-21.911999999999999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-7.6210000000000004</v>
      </c>
      <c r="D87" s="124">
        <v>0</v>
      </c>
      <c r="E87" s="124">
        <v>0</v>
      </c>
      <c r="F87" s="124">
        <v>-10.379</v>
      </c>
      <c r="G87" s="124">
        <v>-18</v>
      </c>
      <c r="H87" s="118"/>
      <c r="I87" s="33">
        <v>85</v>
      </c>
      <c r="J87" s="124">
        <v>7.6210000000000004</v>
      </c>
      <c r="K87" s="124">
        <v>0</v>
      </c>
      <c r="L87" s="124">
        <v>0</v>
      </c>
      <c r="M87" s="124">
        <v>0</v>
      </c>
      <c r="N87" s="124">
        <v>7.6210000000000004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10.379</v>
      </c>
      <c r="AF87" s="124">
        <v>0</v>
      </c>
      <c r="AG87" s="124">
        <v>0</v>
      </c>
      <c r="AH87" s="124">
        <v>0</v>
      </c>
      <c r="AI87" s="124">
        <v>10.379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7.6210000000000004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-7.6210000000000004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10.379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-10.379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76.210000000000008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76.210000000000008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103.78999999999999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103.78999999999999</v>
      </c>
      <c r="DF87" s="123">
        <f t="shared" si="59"/>
        <v>18</v>
      </c>
      <c r="DG87" s="123">
        <f t="shared" si="60"/>
        <v>-7.6210000000000004</v>
      </c>
      <c r="DH87" s="123">
        <f t="shared" si="61"/>
        <v>0</v>
      </c>
      <c r="DI87" s="123">
        <f t="shared" si="62"/>
        <v>0</v>
      </c>
      <c r="DJ87" s="123">
        <f t="shared" si="63"/>
        <v>-10.379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0.37344749999999999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4.0257500000000007E-3</v>
      </c>
      <c r="AY99" s="129">
        <f t="shared" si="65"/>
        <v>-0.37747324999999998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0.3492885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-0.3492885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0.37344749999999993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4.0257499999999998E-3</v>
      </c>
      <c r="CI99" s="131">
        <f t="shared" si="70"/>
        <v>0.37747324999999998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0.34928850000000006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0.34928850000000006</v>
      </c>
      <c r="DE99" s="128"/>
      <c r="DF99" s="123">
        <f t="shared" si="59"/>
        <v>0.72273600000000005</v>
      </c>
      <c r="DG99" s="123">
        <f t="shared" si="60"/>
        <v>-0.37747324999999998</v>
      </c>
      <c r="DH99" s="123">
        <f t="shared" si="61"/>
        <v>0</v>
      </c>
      <c r="DI99" s="123">
        <f t="shared" si="62"/>
        <v>0</v>
      </c>
      <c r="DJ99" s="123">
        <f t="shared" si="63"/>
        <v>-0.34526275000000001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44573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44573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-187</v>
      </c>
      <c r="P3" s="95">
        <v>-120</v>
      </c>
      <c r="Q3" s="95">
        <v>0</v>
      </c>
      <c r="R3" s="95">
        <v>0</v>
      </c>
      <c r="S3" s="114">
        <v>0</v>
      </c>
      <c r="U3" s="115">
        <v>-307</v>
      </c>
      <c r="V3" s="116">
        <v>0</v>
      </c>
      <c r="W3">
        <v>0</v>
      </c>
      <c r="X3">
        <v>-187</v>
      </c>
      <c r="Y3">
        <v>0</v>
      </c>
      <c r="Z3">
        <v>0</v>
      </c>
      <c r="AA3">
        <v>-120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-207</v>
      </c>
      <c r="P4" s="88">
        <v>-138</v>
      </c>
      <c r="Q4" s="88">
        <v>0</v>
      </c>
      <c r="R4" s="88">
        <v>0</v>
      </c>
      <c r="S4" s="116">
        <v>0</v>
      </c>
      <c r="U4" s="115">
        <v>-345</v>
      </c>
      <c r="V4" s="116">
        <v>0</v>
      </c>
      <c r="W4">
        <v>0</v>
      </c>
      <c r="X4">
        <v>-207</v>
      </c>
      <c r="Y4">
        <v>0</v>
      </c>
      <c r="Z4">
        <v>0</v>
      </c>
      <c r="AA4">
        <v>-138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-227</v>
      </c>
      <c r="P5" s="88">
        <v>-155</v>
      </c>
      <c r="Q5" s="88">
        <v>0</v>
      </c>
      <c r="R5" s="88">
        <v>0</v>
      </c>
      <c r="S5" s="116">
        <v>0</v>
      </c>
      <c r="U5" s="115">
        <v>-382</v>
      </c>
      <c r="V5" s="116">
        <v>0</v>
      </c>
      <c r="W5">
        <v>0</v>
      </c>
      <c r="X5">
        <v>-227</v>
      </c>
      <c r="Y5">
        <v>0</v>
      </c>
      <c r="Z5">
        <v>0</v>
      </c>
      <c r="AA5">
        <v>-155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-34</v>
      </c>
      <c r="O6" s="88">
        <v>-237</v>
      </c>
      <c r="P6" s="88">
        <v>-169</v>
      </c>
      <c r="Q6" s="88">
        <v>-25</v>
      </c>
      <c r="R6" s="88">
        <v>0</v>
      </c>
      <c r="S6" s="116">
        <v>0</v>
      </c>
      <c r="U6" s="115">
        <v>-465</v>
      </c>
      <c r="V6" s="116">
        <v>0</v>
      </c>
      <c r="W6">
        <v>-34</v>
      </c>
      <c r="X6">
        <v>-237</v>
      </c>
      <c r="Y6">
        <v>-25</v>
      </c>
      <c r="Z6">
        <v>0</v>
      </c>
      <c r="AA6">
        <v>-169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-61</v>
      </c>
      <c r="O7" s="88">
        <v>-252</v>
      </c>
      <c r="P7" s="88">
        <v>-184</v>
      </c>
      <c r="Q7" s="88">
        <v>0</v>
      </c>
      <c r="R7" s="88">
        <v>0</v>
      </c>
      <c r="S7" s="116">
        <v>0</v>
      </c>
      <c r="U7" s="115">
        <v>-497</v>
      </c>
      <c r="V7" s="116">
        <v>0</v>
      </c>
      <c r="W7">
        <v>-61</v>
      </c>
      <c r="X7">
        <v>-252</v>
      </c>
      <c r="Y7">
        <v>0</v>
      </c>
      <c r="Z7">
        <v>0</v>
      </c>
      <c r="AA7">
        <v>-184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19.13</v>
      </c>
      <c r="L8" s="88">
        <v>0</v>
      </c>
      <c r="M8" s="116">
        <v>0</v>
      </c>
      <c r="N8" s="115">
        <v>-77</v>
      </c>
      <c r="O8" s="88">
        <v>-227</v>
      </c>
      <c r="P8" s="88">
        <v>-197</v>
      </c>
      <c r="Q8" s="88">
        <v>0</v>
      </c>
      <c r="R8" s="88">
        <v>0</v>
      </c>
      <c r="S8" s="116">
        <v>0</v>
      </c>
      <c r="U8" s="115">
        <v>-501</v>
      </c>
      <c r="V8" s="116">
        <v>19.13</v>
      </c>
      <c r="W8">
        <v>-77</v>
      </c>
      <c r="X8">
        <v>-227</v>
      </c>
      <c r="Y8">
        <v>19.13</v>
      </c>
      <c r="Z8">
        <v>0</v>
      </c>
      <c r="AA8">
        <v>-197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-91</v>
      </c>
      <c r="O9" s="88">
        <v>-232</v>
      </c>
      <c r="P9" s="88">
        <v>-205</v>
      </c>
      <c r="Q9" s="88">
        <v>0</v>
      </c>
      <c r="R9" s="88">
        <v>0</v>
      </c>
      <c r="S9" s="116">
        <v>0</v>
      </c>
      <c r="U9" s="115">
        <v>-528</v>
      </c>
      <c r="V9" s="116">
        <v>0</v>
      </c>
      <c r="W9">
        <v>-91</v>
      </c>
      <c r="X9">
        <v>-232</v>
      </c>
      <c r="Y9">
        <v>0</v>
      </c>
      <c r="Z9">
        <v>0</v>
      </c>
      <c r="AA9">
        <v>-205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-101</v>
      </c>
      <c r="O10" s="88">
        <v>-242</v>
      </c>
      <c r="P10" s="88">
        <v>-211</v>
      </c>
      <c r="Q10" s="88">
        <v>0</v>
      </c>
      <c r="R10" s="88">
        <v>0</v>
      </c>
      <c r="S10" s="116">
        <v>0</v>
      </c>
      <c r="U10" s="115">
        <v>-554</v>
      </c>
      <c r="V10" s="116">
        <v>0</v>
      </c>
      <c r="W10">
        <v>-101</v>
      </c>
      <c r="X10">
        <v>-242</v>
      </c>
      <c r="Y10">
        <v>0</v>
      </c>
      <c r="Z10">
        <v>0</v>
      </c>
      <c r="AA10">
        <v>-211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1.34</v>
      </c>
      <c r="N11" s="115">
        <v>-113</v>
      </c>
      <c r="O11" s="88">
        <v>-247</v>
      </c>
      <c r="P11" s="88">
        <v>-217</v>
      </c>
      <c r="Q11" s="88">
        <v>-25</v>
      </c>
      <c r="R11" s="88">
        <v>0</v>
      </c>
      <c r="S11" s="116">
        <v>0</v>
      </c>
      <c r="U11" s="115">
        <v>-602</v>
      </c>
      <c r="V11" s="116">
        <v>1.34</v>
      </c>
      <c r="W11">
        <v>-113</v>
      </c>
      <c r="X11">
        <v>-247</v>
      </c>
      <c r="Y11">
        <v>-25</v>
      </c>
      <c r="Z11">
        <v>1.34</v>
      </c>
      <c r="AA11">
        <v>-217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-119</v>
      </c>
      <c r="O12" s="88">
        <v>-252</v>
      </c>
      <c r="P12" s="88">
        <v>-222</v>
      </c>
      <c r="Q12" s="88">
        <v>0</v>
      </c>
      <c r="R12" s="88">
        <v>0</v>
      </c>
      <c r="S12" s="116">
        <v>0</v>
      </c>
      <c r="U12" s="115">
        <v>-593</v>
      </c>
      <c r="V12" s="116">
        <v>0</v>
      </c>
      <c r="W12">
        <v>-119</v>
      </c>
      <c r="X12">
        <v>-252</v>
      </c>
      <c r="Y12">
        <v>0</v>
      </c>
      <c r="Z12">
        <v>0</v>
      </c>
      <c r="AA12">
        <v>-222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19.13</v>
      </c>
      <c r="L13" s="88">
        <v>0</v>
      </c>
      <c r="M13" s="116">
        <v>0</v>
      </c>
      <c r="N13" s="115">
        <v>-133</v>
      </c>
      <c r="O13" s="88">
        <v>-262</v>
      </c>
      <c r="P13" s="88">
        <v>-227</v>
      </c>
      <c r="Q13" s="88">
        <v>0</v>
      </c>
      <c r="R13" s="88">
        <v>0</v>
      </c>
      <c r="S13" s="116">
        <v>0</v>
      </c>
      <c r="U13" s="115">
        <v>-622</v>
      </c>
      <c r="V13" s="116">
        <v>19.13</v>
      </c>
      <c r="W13">
        <v>-133</v>
      </c>
      <c r="X13">
        <v>-262</v>
      </c>
      <c r="Y13">
        <v>19.13</v>
      </c>
      <c r="Z13">
        <v>0</v>
      </c>
      <c r="AA13">
        <v>-227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1.05</v>
      </c>
      <c r="N14" s="115">
        <v>-167</v>
      </c>
      <c r="O14" s="88">
        <v>-277</v>
      </c>
      <c r="P14" s="88">
        <v>-232</v>
      </c>
      <c r="Q14" s="88">
        <v>0</v>
      </c>
      <c r="R14" s="88">
        <v>0</v>
      </c>
      <c r="S14" s="116">
        <v>0</v>
      </c>
      <c r="U14" s="115">
        <v>-676</v>
      </c>
      <c r="V14" s="116">
        <v>1.05</v>
      </c>
      <c r="W14">
        <v>-167</v>
      </c>
      <c r="X14">
        <v>-277</v>
      </c>
      <c r="Y14">
        <v>0</v>
      </c>
      <c r="Z14">
        <v>1.05</v>
      </c>
      <c r="AA14">
        <v>-232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-168</v>
      </c>
      <c r="O15" s="88">
        <v>-277</v>
      </c>
      <c r="P15" s="88">
        <v>-232</v>
      </c>
      <c r="Q15" s="88">
        <v>0</v>
      </c>
      <c r="R15" s="88">
        <v>0</v>
      </c>
      <c r="S15" s="116">
        <v>0</v>
      </c>
      <c r="U15" s="115">
        <v>-677</v>
      </c>
      <c r="V15" s="116">
        <v>0</v>
      </c>
      <c r="W15">
        <v>-168</v>
      </c>
      <c r="X15">
        <v>-277</v>
      </c>
      <c r="Y15">
        <v>0</v>
      </c>
      <c r="Z15">
        <v>0</v>
      </c>
      <c r="AA15">
        <v>-232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0.19</v>
      </c>
      <c r="N16" s="115">
        <v>-174</v>
      </c>
      <c r="O16" s="88">
        <v>-277</v>
      </c>
      <c r="P16" s="88">
        <v>-232</v>
      </c>
      <c r="Q16" s="88">
        <v>-25</v>
      </c>
      <c r="R16" s="88">
        <v>0</v>
      </c>
      <c r="S16" s="116">
        <v>0</v>
      </c>
      <c r="U16" s="115">
        <v>-708</v>
      </c>
      <c r="V16" s="116">
        <v>0.19</v>
      </c>
      <c r="W16">
        <v>-174</v>
      </c>
      <c r="X16">
        <v>-277</v>
      </c>
      <c r="Y16">
        <v>-25</v>
      </c>
      <c r="Z16">
        <v>0.19</v>
      </c>
      <c r="AA16">
        <v>-232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0.1</v>
      </c>
      <c r="N17" s="115">
        <v>-169</v>
      </c>
      <c r="O17" s="88">
        <v>-277</v>
      </c>
      <c r="P17" s="88">
        <v>-230</v>
      </c>
      <c r="Q17" s="88">
        <v>0</v>
      </c>
      <c r="R17" s="88">
        <v>0</v>
      </c>
      <c r="S17" s="116">
        <v>0</v>
      </c>
      <c r="U17" s="115">
        <v>-676</v>
      </c>
      <c r="V17" s="116">
        <v>0.1</v>
      </c>
      <c r="W17">
        <v>-169</v>
      </c>
      <c r="X17">
        <v>-277</v>
      </c>
      <c r="Y17">
        <v>0</v>
      </c>
      <c r="Z17">
        <v>0.1</v>
      </c>
      <c r="AA17">
        <v>-230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18.18</v>
      </c>
      <c r="L18" s="88">
        <v>0</v>
      </c>
      <c r="M18" s="116">
        <v>2.1</v>
      </c>
      <c r="N18" s="115">
        <v>-144</v>
      </c>
      <c r="O18" s="88">
        <v>-272</v>
      </c>
      <c r="P18" s="88">
        <v>-228</v>
      </c>
      <c r="Q18" s="88">
        <v>0</v>
      </c>
      <c r="R18" s="88">
        <v>0</v>
      </c>
      <c r="S18" s="116">
        <v>0</v>
      </c>
      <c r="U18" s="115">
        <v>-644</v>
      </c>
      <c r="V18" s="116">
        <v>20.28</v>
      </c>
      <c r="W18">
        <v>-144</v>
      </c>
      <c r="X18">
        <v>-272</v>
      </c>
      <c r="Y18">
        <v>18.18</v>
      </c>
      <c r="Z18">
        <v>2.1</v>
      </c>
      <c r="AA18">
        <v>-228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0.48</v>
      </c>
      <c r="N19" s="115">
        <v>-123</v>
      </c>
      <c r="O19" s="88">
        <v>-267</v>
      </c>
      <c r="P19" s="88">
        <v>-225</v>
      </c>
      <c r="Q19" s="88">
        <v>0</v>
      </c>
      <c r="R19" s="88">
        <v>0</v>
      </c>
      <c r="S19" s="116">
        <v>0</v>
      </c>
      <c r="U19" s="115">
        <v>-615</v>
      </c>
      <c r="V19" s="116">
        <v>0.48</v>
      </c>
      <c r="W19">
        <v>-123</v>
      </c>
      <c r="X19">
        <v>-267</v>
      </c>
      <c r="Y19">
        <v>0</v>
      </c>
      <c r="Z19">
        <v>0.48</v>
      </c>
      <c r="AA19">
        <v>-225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-106</v>
      </c>
      <c r="O20" s="88">
        <v>-262</v>
      </c>
      <c r="P20" s="88">
        <v>-219</v>
      </c>
      <c r="Q20" s="88">
        <v>-30</v>
      </c>
      <c r="R20" s="88">
        <v>0</v>
      </c>
      <c r="S20" s="116">
        <v>0</v>
      </c>
      <c r="U20" s="115">
        <v>-617</v>
      </c>
      <c r="V20" s="116">
        <v>0</v>
      </c>
      <c r="W20">
        <v>-106</v>
      </c>
      <c r="X20">
        <v>-262</v>
      </c>
      <c r="Y20">
        <v>-30</v>
      </c>
      <c r="Z20">
        <v>0</v>
      </c>
      <c r="AA20">
        <v>-219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0.56999999999999995</v>
      </c>
      <c r="N21" s="115">
        <v>-81</v>
      </c>
      <c r="O21" s="88">
        <v>-252</v>
      </c>
      <c r="P21" s="88">
        <v>-211</v>
      </c>
      <c r="Q21" s="88">
        <v>0</v>
      </c>
      <c r="R21" s="88">
        <v>0</v>
      </c>
      <c r="S21" s="116">
        <v>0</v>
      </c>
      <c r="U21" s="115">
        <v>-544</v>
      </c>
      <c r="V21" s="116">
        <v>0.56999999999999995</v>
      </c>
      <c r="W21">
        <v>-81</v>
      </c>
      <c r="X21">
        <v>-252</v>
      </c>
      <c r="Y21">
        <v>0</v>
      </c>
      <c r="Z21">
        <v>0.56999999999999995</v>
      </c>
      <c r="AA21">
        <v>-211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-60</v>
      </c>
      <c r="O22" s="88">
        <v>-242</v>
      </c>
      <c r="P22" s="88">
        <v>-197</v>
      </c>
      <c r="Q22" s="88">
        <v>0</v>
      </c>
      <c r="R22" s="88">
        <v>0</v>
      </c>
      <c r="S22" s="116">
        <v>0</v>
      </c>
      <c r="U22" s="115">
        <v>-499</v>
      </c>
      <c r="V22" s="116">
        <v>0</v>
      </c>
      <c r="W22">
        <v>-60</v>
      </c>
      <c r="X22">
        <v>-242</v>
      </c>
      <c r="Y22">
        <v>0</v>
      </c>
      <c r="Z22">
        <v>0</v>
      </c>
      <c r="AA22">
        <v>-197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19.13</v>
      </c>
      <c r="L23" s="88">
        <v>0</v>
      </c>
      <c r="M23" s="116">
        <v>0.67</v>
      </c>
      <c r="N23" s="115">
        <v>-25</v>
      </c>
      <c r="O23" s="88">
        <v>-284</v>
      </c>
      <c r="P23" s="88">
        <v>-179</v>
      </c>
      <c r="Q23" s="88">
        <v>0</v>
      </c>
      <c r="R23" s="88">
        <v>0</v>
      </c>
      <c r="S23" s="116">
        <v>0</v>
      </c>
      <c r="U23" s="115">
        <v>-488</v>
      </c>
      <c r="V23" s="116">
        <v>19.8</v>
      </c>
      <c r="W23">
        <v>-25</v>
      </c>
      <c r="X23">
        <v>-284</v>
      </c>
      <c r="Y23">
        <v>19.13</v>
      </c>
      <c r="Z23">
        <v>0.67</v>
      </c>
      <c r="AA23">
        <v>-179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0.96</v>
      </c>
      <c r="N24" s="115">
        <v>0</v>
      </c>
      <c r="O24" s="88">
        <v>-269</v>
      </c>
      <c r="P24" s="88">
        <v>-162</v>
      </c>
      <c r="Q24" s="88">
        <v>0</v>
      </c>
      <c r="R24" s="88">
        <v>0</v>
      </c>
      <c r="S24" s="116">
        <v>0</v>
      </c>
      <c r="U24" s="115">
        <v>-431</v>
      </c>
      <c r="V24" s="116">
        <v>0.96</v>
      </c>
      <c r="W24">
        <v>0</v>
      </c>
      <c r="X24">
        <v>-269</v>
      </c>
      <c r="Y24">
        <v>0</v>
      </c>
      <c r="Z24">
        <v>0.96</v>
      </c>
      <c r="AA24">
        <v>-162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2.2999999999999998</v>
      </c>
      <c r="N25" s="115">
        <v>0</v>
      </c>
      <c r="O25" s="88">
        <v>-249</v>
      </c>
      <c r="P25" s="88">
        <v>-139</v>
      </c>
      <c r="Q25" s="88">
        <v>-30</v>
      </c>
      <c r="R25" s="88">
        <v>0</v>
      </c>
      <c r="S25" s="116">
        <v>0</v>
      </c>
      <c r="U25" s="115">
        <v>-418</v>
      </c>
      <c r="V25" s="116">
        <v>2.2999999999999998</v>
      </c>
      <c r="W25">
        <v>0</v>
      </c>
      <c r="X25">
        <v>-249</v>
      </c>
      <c r="Y25">
        <v>-30</v>
      </c>
      <c r="Z25">
        <v>2.2999999999999998</v>
      </c>
      <c r="AA25">
        <v>-139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0.28999999999999998</v>
      </c>
      <c r="N26" s="115">
        <v>0</v>
      </c>
      <c r="O26" s="88">
        <v>-219</v>
      </c>
      <c r="P26" s="88">
        <v>-107</v>
      </c>
      <c r="Q26" s="88">
        <v>0</v>
      </c>
      <c r="R26" s="88">
        <v>0</v>
      </c>
      <c r="S26" s="116">
        <v>0</v>
      </c>
      <c r="U26" s="115">
        <v>-326</v>
      </c>
      <c r="V26" s="116">
        <v>0.28999999999999998</v>
      </c>
      <c r="W26">
        <v>0</v>
      </c>
      <c r="X26">
        <v>-219</v>
      </c>
      <c r="Y26">
        <v>0</v>
      </c>
      <c r="Z26">
        <v>0.28999999999999998</v>
      </c>
      <c r="AA26">
        <v>-107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9.57</v>
      </c>
      <c r="L27" s="88">
        <v>0</v>
      </c>
      <c r="M27" s="116">
        <v>0</v>
      </c>
      <c r="N27" s="115">
        <v>0</v>
      </c>
      <c r="O27" s="88">
        <v>-189</v>
      </c>
      <c r="P27" s="88">
        <v>-72</v>
      </c>
      <c r="Q27" s="88">
        <v>0</v>
      </c>
      <c r="R27" s="88">
        <v>0</v>
      </c>
      <c r="S27" s="116">
        <v>0</v>
      </c>
      <c r="U27" s="115">
        <v>-261</v>
      </c>
      <c r="V27" s="116">
        <v>9.57</v>
      </c>
      <c r="W27">
        <v>0</v>
      </c>
      <c r="X27">
        <v>-189</v>
      </c>
      <c r="Y27">
        <v>9.57</v>
      </c>
      <c r="Z27">
        <v>0</v>
      </c>
      <c r="AA27">
        <v>-72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3.16</v>
      </c>
      <c r="N28" s="115">
        <v>0</v>
      </c>
      <c r="O28" s="88">
        <v>-195</v>
      </c>
      <c r="P28" s="88">
        <v>-287</v>
      </c>
      <c r="Q28" s="88">
        <v>0</v>
      </c>
      <c r="R28" s="88">
        <v>0</v>
      </c>
      <c r="S28" s="116">
        <v>0</v>
      </c>
      <c r="U28" s="115">
        <v>-482</v>
      </c>
      <c r="V28" s="116">
        <v>3.16</v>
      </c>
      <c r="W28">
        <v>0</v>
      </c>
      <c r="X28">
        <v>-195</v>
      </c>
      <c r="Y28">
        <v>0</v>
      </c>
      <c r="Z28">
        <v>3.16</v>
      </c>
      <c r="AA28">
        <v>-287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33.479999999999997</v>
      </c>
      <c r="L29" s="88">
        <v>0</v>
      </c>
      <c r="M29" s="116">
        <v>0.28999999999999998</v>
      </c>
      <c r="N29" s="115">
        <v>0</v>
      </c>
      <c r="O29" s="88">
        <v>-210</v>
      </c>
      <c r="P29" s="88">
        <v>-242</v>
      </c>
      <c r="Q29" s="88">
        <v>0</v>
      </c>
      <c r="R29" s="88">
        <v>0</v>
      </c>
      <c r="S29" s="116">
        <v>0</v>
      </c>
      <c r="U29" s="115">
        <v>-452</v>
      </c>
      <c r="V29" s="116">
        <v>33.770000000000003</v>
      </c>
      <c r="W29">
        <v>0</v>
      </c>
      <c r="X29">
        <v>-210</v>
      </c>
      <c r="Y29">
        <v>33.479999999999997</v>
      </c>
      <c r="Z29">
        <v>0.28999999999999998</v>
      </c>
      <c r="AA29">
        <v>-242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1.24</v>
      </c>
      <c r="N30" s="115">
        <v>0</v>
      </c>
      <c r="O30" s="88">
        <v>-175</v>
      </c>
      <c r="P30" s="88">
        <v>-197</v>
      </c>
      <c r="Q30" s="88">
        <v>-10</v>
      </c>
      <c r="R30" s="88">
        <v>0</v>
      </c>
      <c r="S30" s="116">
        <v>0</v>
      </c>
      <c r="U30" s="115">
        <v>-382</v>
      </c>
      <c r="V30" s="116">
        <v>1.24</v>
      </c>
      <c r="W30">
        <v>0</v>
      </c>
      <c r="X30">
        <v>-175</v>
      </c>
      <c r="Y30">
        <v>-10</v>
      </c>
      <c r="Z30">
        <v>1.24</v>
      </c>
      <c r="AA30">
        <v>-197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0.96</v>
      </c>
      <c r="N31" s="115">
        <v>0</v>
      </c>
      <c r="O31" s="88">
        <v>-150</v>
      </c>
      <c r="P31" s="88">
        <v>-131</v>
      </c>
      <c r="Q31" s="88">
        <v>-5</v>
      </c>
      <c r="R31" s="88">
        <v>0</v>
      </c>
      <c r="S31" s="116">
        <v>0</v>
      </c>
      <c r="U31" s="115">
        <v>-286</v>
      </c>
      <c r="V31" s="116">
        <v>0.96</v>
      </c>
      <c r="W31">
        <v>0</v>
      </c>
      <c r="X31">
        <v>-150</v>
      </c>
      <c r="Y31">
        <v>-5</v>
      </c>
      <c r="Z31">
        <v>0.96</v>
      </c>
      <c r="AA31">
        <v>-131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43.05</v>
      </c>
      <c r="L32" s="88">
        <v>0</v>
      </c>
      <c r="M32" s="116">
        <v>4.3</v>
      </c>
      <c r="N32" s="115">
        <v>0</v>
      </c>
      <c r="O32" s="88">
        <v>-141</v>
      </c>
      <c r="P32" s="88">
        <v>-204</v>
      </c>
      <c r="Q32" s="88">
        <v>0</v>
      </c>
      <c r="R32" s="88">
        <v>0</v>
      </c>
      <c r="S32" s="116">
        <v>0</v>
      </c>
      <c r="U32" s="115">
        <v>-345</v>
      </c>
      <c r="V32" s="116">
        <v>47.35</v>
      </c>
      <c r="W32">
        <v>0</v>
      </c>
      <c r="X32">
        <v>-141</v>
      </c>
      <c r="Y32">
        <v>43.05</v>
      </c>
      <c r="Z32">
        <v>4.3</v>
      </c>
      <c r="AA32">
        <v>-204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1.82</v>
      </c>
      <c r="N33" s="115">
        <v>0</v>
      </c>
      <c r="O33" s="88">
        <v>-90</v>
      </c>
      <c r="P33" s="88">
        <v>-138</v>
      </c>
      <c r="Q33" s="88">
        <v>0</v>
      </c>
      <c r="R33" s="88">
        <v>0</v>
      </c>
      <c r="S33" s="116">
        <v>0</v>
      </c>
      <c r="U33" s="115">
        <v>-228</v>
      </c>
      <c r="V33" s="116">
        <v>1.82</v>
      </c>
      <c r="W33">
        <v>0</v>
      </c>
      <c r="X33">
        <v>-90</v>
      </c>
      <c r="Y33">
        <v>0</v>
      </c>
      <c r="Z33">
        <v>1.82</v>
      </c>
      <c r="AA33">
        <v>-138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0.56999999999999995</v>
      </c>
      <c r="N34" s="115">
        <v>0</v>
      </c>
      <c r="O34" s="88">
        <v>-15</v>
      </c>
      <c r="P34" s="88">
        <v>-85</v>
      </c>
      <c r="Q34" s="88">
        <v>0</v>
      </c>
      <c r="R34" s="88">
        <v>0</v>
      </c>
      <c r="S34" s="116">
        <v>0</v>
      </c>
      <c r="U34" s="115">
        <v>-100</v>
      </c>
      <c r="V34" s="116">
        <v>0.56999999999999995</v>
      </c>
      <c r="W34">
        <v>0</v>
      </c>
      <c r="X34">
        <v>-15</v>
      </c>
      <c r="Y34">
        <v>0</v>
      </c>
      <c r="Z34">
        <v>0.56999999999999995</v>
      </c>
      <c r="AA34">
        <v>-85</v>
      </c>
    </row>
    <row r="35" spans="7:27">
      <c r="G35" t="s">
        <v>77</v>
      </c>
      <c r="H35" s="115">
        <v>13.4</v>
      </c>
      <c r="I35" s="88">
        <v>0</v>
      </c>
      <c r="J35" s="88">
        <v>0</v>
      </c>
      <c r="K35" s="88">
        <v>0</v>
      </c>
      <c r="L35" s="88">
        <v>0</v>
      </c>
      <c r="M35" s="116">
        <v>0.38</v>
      </c>
      <c r="N35" s="115">
        <v>0</v>
      </c>
      <c r="O35" s="88">
        <v>0</v>
      </c>
      <c r="P35" s="88">
        <v>0</v>
      </c>
      <c r="Q35" s="88">
        <v>-40</v>
      </c>
      <c r="R35" s="88">
        <v>0</v>
      </c>
      <c r="S35" s="116">
        <v>0</v>
      </c>
      <c r="U35" s="115">
        <v>-40</v>
      </c>
      <c r="V35" s="116">
        <v>13.78</v>
      </c>
      <c r="W35">
        <v>13.4</v>
      </c>
      <c r="X35">
        <v>0</v>
      </c>
      <c r="Y35">
        <v>-40</v>
      </c>
      <c r="Z35">
        <v>0.38</v>
      </c>
      <c r="AA35">
        <v>0</v>
      </c>
    </row>
    <row r="36" spans="7:27">
      <c r="G36" t="s">
        <v>78</v>
      </c>
      <c r="H36" s="115">
        <v>88.96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-25</v>
      </c>
      <c r="R36" s="88">
        <v>0</v>
      </c>
      <c r="S36" s="116">
        <v>0</v>
      </c>
      <c r="U36" s="115">
        <v>-25</v>
      </c>
      <c r="V36" s="116">
        <v>88.96</v>
      </c>
      <c r="W36">
        <v>88.96</v>
      </c>
      <c r="X36">
        <v>0</v>
      </c>
      <c r="Y36">
        <v>-25</v>
      </c>
      <c r="Z36">
        <v>0</v>
      </c>
      <c r="AA36">
        <v>0</v>
      </c>
    </row>
    <row r="37" spans="7:27">
      <c r="G37" t="s">
        <v>79</v>
      </c>
      <c r="H37" s="115">
        <v>185.58</v>
      </c>
      <c r="I37" s="88">
        <v>0</v>
      </c>
      <c r="J37" s="88">
        <v>0</v>
      </c>
      <c r="K37" s="88">
        <v>0</v>
      </c>
      <c r="L37" s="88">
        <v>0</v>
      </c>
      <c r="M37" s="116">
        <v>2.77</v>
      </c>
      <c r="N37" s="115">
        <v>0</v>
      </c>
      <c r="O37" s="88">
        <v>0</v>
      </c>
      <c r="P37" s="88">
        <v>0</v>
      </c>
      <c r="Q37" s="88">
        <v>-25</v>
      </c>
      <c r="R37" s="88">
        <v>0</v>
      </c>
      <c r="S37" s="116">
        <v>0</v>
      </c>
      <c r="U37" s="115">
        <v>-25</v>
      </c>
      <c r="V37" s="116">
        <v>188.35</v>
      </c>
      <c r="W37">
        <v>185.58</v>
      </c>
      <c r="X37">
        <v>0</v>
      </c>
      <c r="Y37">
        <v>-25</v>
      </c>
      <c r="Z37">
        <v>2.77</v>
      </c>
      <c r="AA37">
        <v>0</v>
      </c>
    </row>
    <row r="38" spans="7:27">
      <c r="G38" t="s">
        <v>80</v>
      </c>
      <c r="H38" s="115">
        <v>294.64</v>
      </c>
      <c r="I38" s="88">
        <v>0</v>
      </c>
      <c r="J38" s="88">
        <v>0</v>
      </c>
      <c r="K38" s="88">
        <v>0</v>
      </c>
      <c r="L38" s="88">
        <v>0</v>
      </c>
      <c r="M38" s="116">
        <v>2.1</v>
      </c>
      <c r="N38" s="115">
        <v>0</v>
      </c>
      <c r="O38" s="88">
        <v>0</v>
      </c>
      <c r="P38" s="88">
        <v>0</v>
      </c>
      <c r="Q38" s="88">
        <v>-85</v>
      </c>
      <c r="R38" s="88">
        <v>0</v>
      </c>
      <c r="S38" s="116">
        <v>0</v>
      </c>
      <c r="U38" s="115">
        <v>-85</v>
      </c>
      <c r="V38" s="116">
        <v>296.74</v>
      </c>
      <c r="W38">
        <v>294.64</v>
      </c>
      <c r="X38">
        <v>0</v>
      </c>
      <c r="Y38">
        <v>-85</v>
      </c>
      <c r="Z38">
        <v>2.1</v>
      </c>
      <c r="AA38">
        <v>0</v>
      </c>
    </row>
    <row r="39" spans="7:27">
      <c r="G39" t="s">
        <v>81</v>
      </c>
      <c r="H39" s="115">
        <v>443.86</v>
      </c>
      <c r="I39" s="88">
        <v>0</v>
      </c>
      <c r="J39" s="88">
        <v>0</v>
      </c>
      <c r="K39" s="88">
        <v>0</v>
      </c>
      <c r="L39" s="88">
        <v>0</v>
      </c>
      <c r="M39" s="116">
        <v>2.87</v>
      </c>
      <c r="N39" s="115">
        <v>0</v>
      </c>
      <c r="O39" s="88">
        <v>0</v>
      </c>
      <c r="P39" s="88">
        <v>0</v>
      </c>
      <c r="Q39" s="88">
        <v>-15</v>
      </c>
      <c r="R39" s="88">
        <v>0</v>
      </c>
      <c r="S39" s="116">
        <v>0</v>
      </c>
      <c r="U39" s="115">
        <v>-15</v>
      </c>
      <c r="V39" s="116">
        <v>446.73</v>
      </c>
      <c r="W39">
        <v>443.86</v>
      </c>
      <c r="X39">
        <v>0</v>
      </c>
      <c r="Y39">
        <v>-15</v>
      </c>
      <c r="Z39">
        <v>2.87</v>
      </c>
      <c r="AA39">
        <v>0</v>
      </c>
    </row>
    <row r="40" spans="7:27">
      <c r="G40" t="s">
        <v>82</v>
      </c>
      <c r="H40" s="115">
        <v>462.99</v>
      </c>
      <c r="I40" s="88">
        <v>0</v>
      </c>
      <c r="J40" s="88">
        <v>0</v>
      </c>
      <c r="K40" s="88">
        <v>0</v>
      </c>
      <c r="L40" s="88">
        <v>0</v>
      </c>
      <c r="M40" s="116">
        <v>1.1499999999999999</v>
      </c>
      <c r="N40" s="115">
        <v>0</v>
      </c>
      <c r="O40" s="88">
        <v>0</v>
      </c>
      <c r="P40" s="88">
        <v>0</v>
      </c>
      <c r="Q40" s="88">
        <v>-15</v>
      </c>
      <c r="R40" s="88">
        <v>0</v>
      </c>
      <c r="S40" s="116">
        <v>0</v>
      </c>
      <c r="U40" s="115">
        <v>-15</v>
      </c>
      <c r="V40" s="116">
        <v>464.14</v>
      </c>
      <c r="W40">
        <v>462.99</v>
      </c>
      <c r="X40">
        <v>0</v>
      </c>
      <c r="Y40">
        <v>-15</v>
      </c>
      <c r="Z40">
        <v>1.1499999999999999</v>
      </c>
      <c r="AA40">
        <v>0</v>
      </c>
    </row>
    <row r="41" spans="7:27">
      <c r="G41" t="s">
        <v>83</v>
      </c>
      <c r="H41" s="115">
        <v>472.56</v>
      </c>
      <c r="I41" s="88">
        <v>0</v>
      </c>
      <c r="J41" s="88">
        <v>22</v>
      </c>
      <c r="K41" s="88">
        <v>0</v>
      </c>
      <c r="L41" s="88">
        <v>0</v>
      </c>
      <c r="M41" s="116">
        <v>1.1499999999999999</v>
      </c>
      <c r="N41" s="115">
        <v>0</v>
      </c>
      <c r="O41" s="88">
        <v>0</v>
      </c>
      <c r="P41" s="88">
        <v>0</v>
      </c>
      <c r="Q41" s="88">
        <v>-2</v>
      </c>
      <c r="R41" s="88">
        <v>0</v>
      </c>
      <c r="S41" s="116">
        <v>0</v>
      </c>
      <c r="U41" s="115">
        <v>-2</v>
      </c>
      <c r="V41" s="116">
        <v>495.71</v>
      </c>
      <c r="W41">
        <v>472.56</v>
      </c>
      <c r="X41">
        <v>0</v>
      </c>
      <c r="Y41">
        <v>-2</v>
      </c>
      <c r="Z41">
        <v>1.1499999999999999</v>
      </c>
      <c r="AA41">
        <v>22</v>
      </c>
    </row>
    <row r="42" spans="7:27">
      <c r="G42" t="s">
        <v>84</v>
      </c>
      <c r="H42" s="115">
        <v>472.56</v>
      </c>
      <c r="I42" s="88">
        <v>0</v>
      </c>
      <c r="J42" s="88">
        <v>57.4</v>
      </c>
      <c r="K42" s="88">
        <v>0</v>
      </c>
      <c r="L42" s="88">
        <v>0</v>
      </c>
      <c r="M42" s="116">
        <v>0.67</v>
      </c>
      <c r="N42" s="115">
        <v>0</v>
      </c>
      <c r="O42" s="88">
        <v>0</v>
      </c>
      <c r="P42" s="88">
        <v>0</v>
      </c>
      <c r="Q42" s="88">
        <v>-2</v>
      </c>
      <c r="R42" s="88">
        <v>0</v>
      </c>
      <c r="S42" s="116">
        <v>0</v>
      </c>
      <c r="U42" s="115">
        <v>-2</v>
      </c>
      <c r="V42" s="116">
        <v>530.63</v>
      </c>
      <c r="W42">
        <v>472.56</v>
      </c>
      <c r="X42">
        <v>0</v>
      </c>
      <c r="Y42">
        <v>-2</v>
      </c>
      <c r="Z42">
        <v>0.67</v>
      </c>
      <c r="AA42">
        <v>57.4</v>
      </c>
    </row>
    <row r="43" spans="7:27">
      <c r="G43" t="s">
        <v>85</v>
      </c>
      <c r="H43" s="115">
        <v>468.73</v>
      </c>
      <c r="I43" s="88">
        <v>0</v>
      </c>
      <c r="J43" s="88">
        <v>88.01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-45</v>
      </c>
      <c r="R43" s="88">
        <v>0</v>
      </c>
      <c r="S43" s="116">
        <v>0</v>
      </c>
      <c r="U43" s="115">
        <v>-45</v>
      </c>
      <c r="V43" s="116">
        <v>556.74</v>
      </c>
      <c r="W43">
        <v>468.73</v>
      </c>
      <c r="X43">
        <v>0</v>
      </c>
      <c r="Y43">
        <v>-45</v>
      </c>
      <c r="Z43">
        <v>0</v>
      </c>
      <c r="AA43">
        <v>88.01</v>
      </c>
    </row>
    <row r="44" spans="7:27">
      <c r="G44" t="s">
        <v>86</v>
      </c>
      <c r="H44" s="115">
        <v>436.21</v>
      </c>
      <c r="I44" s="88">
        <v>0</v>
      </c>
      <c r="J44" s="88">
        <v>86.09</v>
      </c>
      <c r="K44" s="88">
        <v>0</v>
      </c>
      <c r="L44" s="88">
        <v>0</v>
      </c>
      <c r="M44" s="116">
        <v>1.34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523.64</v>
      </c>
      <c r="W44">
        <v>436.21</v>
      </c>
      <c r="X44">
        <v>0</v>
      </c>
      <c r="Y44">
        <v>0</v>
      </c>
      <c r="Z44">
        <v>1.34</v>
      </c>
      <c r="AA44">
        <v>86.09</v>
      </c>
    </row>
    <row r="45" spans="7:27">
      <c r="G45" t="s">
        <v>87</v>
      </c>
      <c r="H45" s="115">
        <v>404.64</v>
      </c>
      <c r="I45" s="88">
        <v>0</v>
      </c>
      <c r="J45" s="88">
        <v>84.18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488.82</v>
      </c>
      <c r="W45">
        <v>404.64</v>
      </c>
      <c r="X45">
        <v>0</v>
      </c>
      <c r="Y45">
        <v>0</v>
      </c>
      <c r="Z45">
        <v>0</v>
      </c>
      <c r="AA45">
        <v>84.18</v>
      </c>
    </row>
    <row r="46" spans="7:27">
      <c r="G46" t="s">
        <v>88</v>
      </c>
      <c r="H46" s="115">
        <v>367.33</v>
      </c>
      <c r="I46" s="88">
        <v>0</v>
      </c>
      <c r="J46" s="88">
        <v>82.27</v>
      </c>
      <c r="K46" s="88">
        <v>0</v>
      </c>
      <c r="L46" s="88">
        <v>0</v>
      </c>
      <c r="M46" s="116">
        <v>1.72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451.32</v>
      </c>
      <c r="W46">
        <v>367.33</v>
      </c>
      <c r="X46">
        <v>0</v>
      </c>
      <c r="Y46">
        <v>0</v>
      </c>
      <c r="Z46">
        <v>1.72</v>
      </c>
      <c r="AA46">
        <v>82.27</v>
      </c>
    </row>
    <row r="47" spans="7:27">
      <c r="G47" t="s">
        <v>89</v>
      </c>
      <c r="H47" s="115">
        <v>345.33</v>
      </c>
      <c r="I47" s="88">
        <v>0</v>
      </c>
      <c r="J47" s="88">
        <v>82.27</v>
      </c>
      <c r="K47" s="88">
        <v>19.13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446.73</v>
      </c>
      <c r="W47">
        <v>345.33</v>
      </c>
      <c r="X47">
        <v>0</v>
      </c>
      <c r="Y47">
        <v>19.13</v>
      </c>
      <c r="Z47">
        <v>0</v>
      </c>
      <c r="AA47">
        <v>82.27</v>
      </c>
    </row>
    <row r="48" spans="7:27">
      <c r="G48" t="s">
        <v>90</v>
      </c>
      <c r="H48" s="115">
        <v>301.33999999999997</v>
      </c>
      <c r="I48" s="88">
        <v>0</v>
      </c>
      <c r="J48" s="88">
        <v>77.48</v>
      </c>
      <c r="K48" s="88">
        <v>19.13</v>
      </c>
      <c r="L48" s="88">
        <v>0</v>
      </c>
      <c r="M48" s="116">
        <v>0.38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398.33</v>
      </c>
      <c r="W48">
        <v>301.33999999999997</v>
      </c>
      <c r="X48">
        <v>0</v>
      </c>
      <c r="Y48">
        <v>19.13</v>
      </c>
      <c r="Z48">
        <v>0.38</v>
      </c>
      <c r="AA48">
        <v>77.48</v>
      </c>
    </row>
    <row r="49" spans="7:27">
      <c r="G49" t="s">
        <v>91</v>
      </c>
      <c r="H49" s="115">
        <v>285.07</v>
      </c>
      <c r="I49" s="88">
        <v>0</v>
      </c>
      <c r="J49" s="88">
        <v>66.010000000000005</v>
      </c>
      <c r="K49" s="88">
        <v>19.13</v>
      </c>
      <c r="L49" s="88">
        <v>0</v>
      </c>
      <c r="M49" s="116">
        <v>1.05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371.26</v>
      </c>
      <c r="W49">
        <v>285.07</v>
      </c>
      <c r="X49">
        <v>0</v>
      </c>
      <c r="Y49">
        <v>19.13</v>
      </c>
      <c r="Z49">
        <v>1.05</v>
      </c>
      <c r="AA49">
        <v>66.010000000000005</v>
      </c>
    </row>
    <row r="50" spans="7:27">
      <c r="G50" t="s">
        <v>92</v>
      </c>
      <c r="H50" s="115">
        <v>255.42</v>
      </c>
      <c r="I50" s="88">
        <v>0</v>
      </c>
      <c r="J50" s="88">
        <v>44</v>
      </c>
      <c r="K50" s="88">
        <v>19.13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318.55</v>
      </c>
      <c r="W50">
        <v>255.42</v>
      </c>
      <c r="X50">
        <v>0</v>
      </c>
      <c r="Y50">
        <v>19.13</v>
      </c>
      <c r="Z50">
        <v>0</v>
      </c>
      <c r="AA50">
        <v>44</v>
      </c>
    </row>
    <row r="51" spans="7:27">
      <c r="G51" t="s">
        <v>93</v>
      </c>
      <c r="H51" s="115">
        <v>206.63</v>
      </c>
      <c r="I51" s="88">
        <v>0</v>
      </c>
      <c r="J51" s="88">
        <v>19.13</v>
      </c>
      <c r="K51" s="88">
        <v>19.13</v>
      </c>
      <c r="L51" s="88">
        <v>0</v>
      </c>
      <c r="M51" s="116">
        <v>0.1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244.99</v>
      </c>
      <c r="W51">
        <v>206.63</v>
      </c>
      <c r="X51">
        <v>0</v>
      </c>
      <c r="Y51">
        <v>19.13</v>
      </c>
      <c r="Z51">
        <v>0.1</v>
      </c>
      <c r="AA51">
        <v>19.13</v>
      </c>
    </row>
    <row r="52" spans="7:27">
      <c r="G52" t="s">
        <v>94</v>
      </c>
      <c r="H52" s="115">
        <v>153.06</v>
      </c>
      <c r="I52" s="88">
        <v>0</v>
      </c>
      <c r="J52" s="88">
        <v>0</v>
      </c>
      <c r="K52" s="88">
        <v>19.13</v>
      </c>
      <c r="L52" s="88">
        <v>0</v>
      </c>
      <c r="M52" s="116">
        <v>0.19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172.38</v>
      </c>
      <c r="W52">
        <v>153.06</v>
      </c>
      <c r="X52">
        <v>0</v>
      </c>
      <c r="Y52">
        <v>19.13</v>
      </c>
      <c r="Z52">
        <v>0.19</v>
      </c>
      <c r="AA52">
        <v>0</v>
      </c>
    </row>
    <row r="53" spans="7:27">
      <c r="G53" t="s">
        <v>95</v>
      </c>
      <c r="H53" s="115">
        <v>114.79</v>
      </c>
      <c r="I53" s="88">
        <v>0</v>
      </c>
      <c r="J53" s="88">
        <v>0</v>
      </c>
      <c r="K53" s="88">
        <v>19.13</v>
      </c>
      <c r="L53" s="88">
        <v>0</v>
      </c>
      <c r="M53" s="116">
        <v>0.77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134.69</v>
      </c>
      <c r="W53">
        <v>114.79</v>
      </c>
      <c r="X53">
        <v>0</v>
      </c>
      <c r="Y53">
        <v>19.13</v>
      </c>
      <c r="Z53">
        <v>0.77</v>
      </c>
      <c r="AA53">
        <v>0</v>
      </c>
    </row>
    <row r="54" spans="7:27">
      <c r="G54" t="s">
        <v>96</v>
      </c>
      <c r="H54" s="115">
        <v>58.35</v>
      </c>
      <c r="I54" s="88">
        <v>0</v>
      </c>
      <c r="J54" s="88">
        <v>0</v>
      </c>
      <c r="K54" s="88">
        <v>19.13</v>
      </c>
      <c r="L54" s="88">
        <v>0</v>
      </c>
      <c r="M54" s="116">
        <v>0.1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77.58</v>
      </c>
      <c r="W54">
        <v>58.35</v>
      </c>
      <c r="X54">
        <v>0</v>
      </c>
      <c r="Y54">
        <v>19.13</v>
      </c>
      <c r="Z54">
        <v>0.1</v>
      </c>
      <c r="AA54">
        <v>0</v>
      </c>
    </row>
    <row r="55" spans="7:27">
      <c r="G55" t="s">
        <v>97</v>
      </c>
      <c r="H55" s="115">
        <v>49.75</v>
      </c>
      <c r="I55" s="88">
        <v>0</v>
      </c>
      <c r="J55" s="88">
        <v>0</v>
      </c>
      <c r="K55" s="88">
        <v>19.13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68.88</v>
      </c>
      <c r="W55">
        <v>49.75</v>
      </c>
      <c r="X55">
        <v>0</v>
      </c>
      <c r="Y55">
        <v>19.13</v>
      </c>
      <c r="Z55">
        <v>0</v>
      </c>
      <c r="AA55">
        <v>0</v>
      </c>
    </row>
    <row r="56" spans="7:27">
      <c r="G56" t="s">
        <v>98</v>
      </c>
      <c r="H56" s="115">
        <v>23.91</v>
      </c>
      <c r="I56" s="88">
        <v>0</v>
      </c>
      <c r="J56" s="88">
        <v>0</v>
      </c>
      <c r="K56" s="88">
        <v>19.13</v>
      </c>
      <c r="L56" s="88">
        <v>0</v>
      </c>
      <c r="M56" s="116">
        <v>0.77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43.81</v>
      </c>
      <c r="W56">
        <v>23.91</v>
      </c>
      <c r="X56">
        <v>0</v>
      </c>
      <c r="Y56">
        <v>19.13</v>
      </c>
      <c r="Z56">
        <v>0.77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19.13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19.13</v>
      </c>
      <c r="W57">
        <v>0</v>
      </c>
      <c r="X57">
        <v>0</v>
      </c>
      <c r="Y57">
        <v>19.13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19.13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19.13</v>
      </c>
      <c r="W58">
        <v>0</v>
      </c>
      <c r="X58">
        <v>0</v>
      </c>
      <c r="Y58">
        <v>19.13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19.13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19.13</v>
      </c>
      <c r="W59">
        <v>0</v>
      </c>
      <c r="X59">
        <v>0</v>
      </c>
      <c r="Y59">
        <v>19.13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19.13</v>
      </c>
      <c r="L60" s="88">
        <v>0</v>
      </c>
      <c r="M60" s="116">
        <v>0.48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19.61</v>
      </c>
      <c r="W60">
        <v>0</v>
      </c>
      <c r="X60">
        <v>0</v>
      </c>
      <c r="Y60">
        <v>19.13</v>
      </c>
      <c r="Z60">
        <v>0.48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19.13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19.13</v>
      </c>
      <c r="W61">
        <v>0</v>
      </c>
      <c r="X61">
        <v>0</v>
      </c>
      <c r="Y61">
        <v>19.13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19.13</v>
      </c>
      <c r="L62" s="88">
        <v>0</v>
      </c>
      <c r="M62" s="116">
        <v>0.86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19.989999999999998</v>
      </c>
      <c r="W62">
        <v>0</v>
      </c>
      <c r="X62">
        <v>0</v>
      </c>
      <c r="Y62">
        <v>19.13</v>
      </c>
      <c r="Z62">
        <v>0.86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19.13</v>
      </c>
      <c r="L63" s="88">
        <v>0</v>
      </c>
      <c r="M63" s="116">
        <v>0.77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19.899999999999999</v>
      </c>
      <c r="W63">
        <v>0</v>
      </c>
      <c r="X63">
        <v>0</v>
      </c>
      <c r="Y63">
        <v>19.13</v>
      </c>
      <c r="Z63">
        <v>0.77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19.13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19.13</v>
      </c>
      <c r="W64">
        <v>0</v>
      </c>
      <c r="X64">
        <v>0</v>
      </c>
      <c r="Y64">
        <v>19.13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19.14</v>
      </c>
      <c r="L65" s="88">
        <v>0</v>
      </c>
      <c r="M65" s="116">
        <v>0.56999999999999995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19.71</v>
      </c>
      <c r="W65">
        <v>0</v>
      </c>
      <c r="X65">
        <v>0</v>
      </c>
      <c r="Y65">
        <v>19.14</v>
      </c>
      <c r="Z65">
        <v>0.56999999999999995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19.13</v>
      </c>
      <c r="L66" s="88">
        <v>0</v>
      </c>
      <c r="M66" s="116">
        <v>1.1499999999999999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20.28</v>
      </c>
      <c r="W66">
        <v>0</v>
      </c>
      <c r="X66">
        <v>0</v>
      </c>
      <c r="Y66">
        <v>19.13</v>
      </c>
      <c r="Z66">
        <v>1.1499999999999999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2.68</v>
      </c>
      <c r="N67" s="115">
        <v>0</v>
      </c>
      <c r="O67" s="88">
        <v>0</v>
      </c>
      <c r="P67" s="88">
        <v>0</v>
      </c>
      <c r="Q67" s="88">
        <v>-20</v>
      </c>
      <c r="R67" s="88">
        <v>0</v>
      </c>
      <c r="S67" s="116">
        <v>0</v>
      </c>
      <c r="U67" s="115">
        <v>-20</v>
      </c>
      <c r="V67" s="116">
        <v>2.68</v>
      </c>
      <c r="W67">
        <v>0</v>
      </c>
      <c r="X67">
        <v>0</v>
      </c>
      <c r="Y67">
        <v>-20</v>
      </c>
      <c r="Z67">
        <v>2.68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-25</v>
      </c>
      <c r="R68" s="88">
        <v>0</v>
      </c>
      <c r="S68" s="116">
        <v>0</v>
      </c>
      <c r="U68" s="115">
        <v>-25</v>
      </c>
      <c r="V68" s="116">
        <v>0</v>
      </c>
      <c r="W68">
        <v>0</v>
      </c>
      <c r="X68">
        <v>0</v>
      </c>
      <c r="Y68">
        <v>-25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-25</v>
      </c>
      <c r="R69" s="88">
        <v>0</v>
      </c>
      <c r="S69" s="116">
        <v>0</v>
      </c>
      <c r="U69" s="115">
        <v>-25</v>
      </c>
      <c r="V69" s="116">
        <v>0</v>
      </c>
      <c r="W69">
        <v>0</v>
      </c>
      <c r="X69">
        <v>0</v>
      </c>
      <c r="Y69">
        <v>-25</v>
      </c>
      <c r="Z69">
        <v>0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-26</v>
      </c>
      <c r="R70" s="88">
        <v>0</v>
      </c>
      <c r="S70" s="116">
        <v>0</v>
      </c>
      <c r="U70" s="115">
        <v>-26</v>
      </c>
      <c r="V70" s="116">
        <v>0</v>
      </c>
      <c r="W70">
        <v>0</v>
      </c>
      <c r="X70">
        <v>0</v>
      </c>
      <c r="Y70">
        <v>-26</v>
      </c>
      <c r="Z70">
        <v>0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0.38</v>
      </c>
      <c r="N71" s="115">
        <v>0</v>
      </c>
      <c r="O71" s="88">
        <v>0</v>
      </c>
      <c r="P71" s="88">
        <v>0</v>
      </c>
      <c r="Q71" s="88">
        <v>-30</v>
      </c>
      <c r="R71" s="88">
        <v>0</v>
      </c>
      <c r="S71" s="116">
        <v>0</v>
      </c>
      <c r="U71" s="115">
        <v>-30</v>
      </c>
      <c r="V71" s="116">
        <v>0.38</v>
      </c>
      <c r="W71">
        <v>0</v>
      </c>
      <c r="X71">
        <v>0</v>
      </c>
      <c r="Y71">
        <v>-30</v>
      </c>
      <c r="Z71">
        <v>0.38</v>
      </c>
      <c r="AA71">
        <v>0</v>
      </c>
    </row>
    <row r="72" spans="7:27">
      <c r="G72" t="s">
        <v>114</v>
      </c>
      <c r="H72" s="115">
        <v>97.57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-3.2</v>
      </c>
      <c r="Q72" s="88">
        <v>-30</v>
      </c>
      <c r="R72" s="88">
        <v>0</v>
      </c>
      <c r="S72" s="116">
        <v>0</v>
      </c>
      <c r="U72" s="115">
        <v>-33.200000000000003</v>
      </c>
      <c r="V72" s="116">
        <v>97.57</v>
      </c>
      <c r="W72">
        <v>97.57</v>
      </c>
      <c r="X72">
        <v>0</v>
      </c>
      <c r="Y72">
        <v>-30</v>
      </c>
      <c r="Z72">
        <v>0</v>
      </c>
      <c r="AA72">
        <v>-3.2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-7</v>
      </c>
      <c r="Q73" s="88">
        <v>-30</v>
      </c>
      <c r="R73" s="88">
        <v>0</v>
      </c>
      <c r="S73" s="116">
        <v>0</v>
      </c>
      <c r="U73" s="115">
        <v>-37</v>
      </c>
      <c r="V73" s="116">
        <v>0</v>
      </c>
      <c r="W73">
        <v>0</v>
      </c>
      <c r="X73">
        <v>0</v>
      </c>
      <c r="Y73">
        <v>-30</v>
      </c>
      <c r="Z73">
        <v>0</v>
      </c>
      <c r="AA73">
        <v>-7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6.7</v>
      </c>
      <c r="N74" s="115">
        <v>0</v>
      </c>
      <c r="O74" s="88">
        <v>0</v>
      </c>
      <c r="P74" s="88">
        <v>-14</v>
      </c>
      <c r="Q74" s="88">
        <v>-30</v>
      </c>
      <c r="R74" s="88">
        <v>0</v>
      </c>
      <c r="S74" s="116">
        <v>0</v>
      </c>
      <c r="U74" s="115">
        <v>-44</v>
      </c>
      <c r="V74" s="116">
        <v>6.7</v>
      </c>
      <c r="W74">
        <v>0</v>
      </c>
      <c r="X74">
        <v>0</v>
      </c>
      <c r="Y74">
        <v>-30</v>
      </c>
      <c r="Z74">
        <v>6.7</v>
      </c>
      <c r="AA74">
        <v>-14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0.86</v>
      </c>
      <c r="N75" s="115">
        <v>0</v>
      </c>
      <c r="O75" s="88">
        <v>-50</v>
      </c>
      <c r="P75" s="88">
        <v>-118</v>
      </c>
      <c r="Q75" s="88">
        <v>-30</v>
      </c>
      <c r="R75" s="88">
        <v>0</v>
      </c>
      <c r="S75" s="116">
        <v>0</v>
      </c>
      <c r="U75" s="115">
        <v>-198</v>
      </c>
      <c r="V75" s="116">
        <v>0.86</v>
      </c>
      <c r="W75">
        <v>0</v>
      </c>
      <c r="X75">
        <v>-50</v>
      </c>
      <c r="Y75">
        <v>-30</v>
      </c>
      <c r="Z75">
        <v>0.86</v>
      </c>
      <c r="AA75">
        <v>-118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0.96</v>
      </c>
      <c r="N76" s="115">
        <v>0</v>
      </c>
      <c r="O76" s="88">
        <v>-50</v>
      </c>
      <c r="P76" s="88">
        <v>-118</v>
      </c>
      <c r="Q76" s="88">
        <v>-30</v>
      </c>
      <c r="R76" s="88">
        <v>0</v>
      </c>
      <c r="S76" s="116">
        <v>0</v>
      </c>
      <c r="U76" s="115">
        <v>-198</v>
      </c>
      <c r="V76" s="116">
        <v>0.96</v>
      </c>
      <c r="W76">
        <v>0</v>
      </c>
      <c r="X76">
        <v>-50</v>
      </c>
      <c r="Y76">
        <v>-30</v>
      </c>
      <c r="Z76">
        <v>0.96</v>
      </c>
      <c r="AA76">
        <v>-118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1.24</v>
      </c>
      <c r="N77" s="115">
        <v>0</v>
      </c>
      <c r="O77" s="88">
        <v>-50</v>
      </c>
      <c r="P77" s="88">
        <v>-120</v>
      </c>
      <c r="Q77" s="88">
        <v>-30</v>
      </c>
      <c r="R77" s="88">
        <v>0</v>
      </c>
      <c r="S77" s="116">
        <v>0</v>
      </c>
      <c r="U77" s="115">
        <v>-200</v>
      </c>
      <c r="V77" s="116">
        <v>1.24</v>
      </c>
      <c r="W77">
        <v>0</v>
      </c>
      <c r="X77">
        <v>-50</v>
      </c>
      <c r="Y77">
        <v>-30</v>
      </c>
      <c r="Z77">
        <v>1.24</v>
      </c>
      <c r="AA77">
        <v>-120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-30</v>
      </c>
      <c r="P78" s="88">
        <v>-112</v>
      </c>
      <c r="Q78" s="88">
        <v>-30</v>
      </c>
      <c r="R78" s="88">
        <v>0</v>
      </c>
      <c r="S78" s="116">
        <v>0</v>
      </c>
      <c r="U78" s="115">
        <v>-172</v>
      </c>
      <c r="V78" s="116">
        <v>0</v>
      </c>
      <c r="W78">
        <v>0</v>
      </c>
      <c r="X78">
        <v>-30</v>
      </c>
      <c r="Y78">
        <v>-30</v>
      </c>
      <c r="Z78">
        <v>0</v>
      </c>
      <c r="AA78">
        <v>-112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19.13</v>
      </c>
      <c r="L79" s="88">
        <v>0</v>
      </c>
      <c r="M79" s="116">
        <v>0</v>
      </c>
      <c r="N79" s="115">
        <v>0</v>
      </c>
      <c r="O79" s="88">
        <v>-10</v>
      </c>
      <c r="P79" s="88">
        <v>-93</v>
      </c>
      <c r="Q79" s="88">
        <v>0</v>
      </c>
      <c r="R79" s="88">
        <v>0</v>
      </c>
      <c r="S79" s="116">
        <v>0</v>
      </c>
      <c r="U79" s="115">
        <v>-103</v>
      </c>
      <c r="V79" s="116">
        <v>19.13</v>
      </c>
      <c r="W79">
        <v>0</v>
      </c>
      <c r="X79">
        <v>-10</v>
      </c>
      <c r="Y79">
        <v>19.13</v>
      </c>
      <c r="Z79">
        <v>0</v>
      </c>
      <c r="AA79">
        <v>-93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19.13</v>
      </c>
      <c r="L80" s="88">
        <v>0</v>
      </c>
      <c r="M80" s="116">
        <v>0.28999999999999998</v>
      </c>
      <c r="N80" s="115">
        <v>0</v>
      </c>
      <c r="O80" s="88">
        <v>-15</v>
      </c>
      <c r="P80" s="88">
        <v>-106</v>
      </c>
      <c r="Q80" s="88">
        <v>0</v>
      </c>
      <c r="R80" s="88">
        <v>0</v>
      </c>
      <c r="S80" s="116">
        <v>0</v>
      </c>
      <c r="U80" s="115">
        <v>-121</v>
      </c>
      <c r="V80" s="116">
        <v>19.420000000000002</v>
      </c>
      <c r="W80">
        <v>0</v>
      </c>
      <c r="X80">
        <v>-15</v>
      </c>
      <c r="Y80">
        <v>19.13</v>
      </c>
      <c r="Z80">
        <v>0.28999999999999998</v>
      </c>
      <c r="AA80">
        <v>-106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19.13</v>
      </c>
      <c r="L81" s="88">
        <v>0</v>
      </c>
      <c r="M81" s="116">
        <v>5.07</v>
      </c>
      <c r="N81" s="115">
        <v>0</v>
      </c>
      <c r="O81" s="88">
        <v>-5</v>
      </c>
      <c r="P81" s="88">
        <v>-98</v>
      </c>
      <c r="Q81" s="88">
        <v>0</v>
      </c>
      <c r="R81" s="88">
        <v>0</v>
      </c>
      <c r="S81" s="116">
        <v>0</v>
      </c>
      <c r="U81" s="115">
        <v>-103</v>
      </c>
      <c r="V81" s="116">
        <v>24.2</v>
      </c>
      <c r="W81">
        <v>0</v>
      </c>
      <c r="X81">
        <v>-5</v>
      </c>
      <c r="Y81">
        <v>19.13</v>
      </c>
      <c r="Z81">
        <v>5.07</v>
      </c>
      <c r="AA81">
        <v>-98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66.959999999999994</v>
      </c>
      <c r="L82" s="88">
        <v>0</v>
      </c>
      <c r="M82" s="116">
        <v>0.48</v>
      </c>
      <c r="N82" s="115">
        <v>0</v>
      </c>
      <c r="O82" s="88">
        <v>-20</v>
      </c>
      <c r="P82" s="88">
        <v>-118</v>
      </c>
      <c r="Q82" s="88">
        <v>0</v>
      </c>
      <c r="R82" s="88">
        <v>0</v>
      </c>
      <c r="S82" s="116">
        <v>0</v>
      </c>
      <c r="U82" s="115">
        <v>-138</v>
      </c>
      <c r="V82" s="116">
        <v>67.44</v>
      </c>
      <c r="W82">
        <v>0</v>
      </c>
      <c r="X82">
        <v>-20</v>
      </c>
      <c r="Y82">
        <v>66.959999999999994</v>
      </c>
      <c r="Z82">
        <v>0.48</v>
      </c>
      <c r="AA82">
        <v>-118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19.13</v>
      </c>
      <c r="L83" s="88">
        <v>0</v>
      </c>
      <c r="M83" s="116">
        <v>2.2000000000000002</v>
      </c>
      <c r="N83" s="115">
        <v>0</v>
      </c>
      <c r="O83" s="88">
        <v>-10</v>
      </c>
      <c r="P83" s="88">
        <v>-124</v>
      </c>
      <c r="Q83" s="88">
        <v>0</v>
      </c>
      <c r="R83" s="88">
        <v>0</v>
      </c>
      <c r="S83" s="116">
        <v>0</v>
      </c>
      <c r="U83" s="115">
        <v>-134</v>
      </c>
      <c r="V83" s="116">
        <v>21.33</v>
      </c>
      <c r="W83">
        <v>0</v>
      </c>
      <c r="X83">
        <v>-10</v>
      </c>
      <c r="Y83">
        <v>19.13</v>
      </c>
      <c r="Z83">
        <v>2.2000000000000002</v>
      </c>
      <c r="AA83">
        <v>-124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19.13</v>
      </c>
      <c r="L84" s="88">
        <v>0</v>
      </c>
      <c r="M84" s="116">
        <v>2.0099999999999998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21.14</v>
      </c>
      <c r="W84">
        <v>0</v>
      </c>
      <c r="X84">
        <v>0</v>
      </c>
      <c r="Y84">
        <v>19.13</v>
      </c>
      <c r="Z84">
        <v>2.0099999999999998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19.13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19.13</v>
      </c>
      <c r="W85">
        <v>0</v>
      </c>
      <c r="X85">
        <v>0</v>
      </c>
      <c r="Y85">
        <v>19.13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19.13</v>
      </c>
      <c r="L86" s="88">
        <v>0</v>
      </c>
      <c r="M86" s="116">
        <v>1.34</v>
      </c>
      <c r="N86" s="115">
        <v>0</v>
      </c>
      <c r="O86" s="88">
        <v>-20</v>
      </c>
      <c r="P86" s="88">
        <v>-28</v>
      </c>
      <c r="Q86" s="88">
        <v>0</v>
      </c>
      <c r="R86" s="88">
        <v>0</v>
      </c>
      <c r="S86" s="116">
        <v>0</v>
      </c>
      <c r="U86" s="115">
        <v>-48</v>
      </c>
      <c r="V86" s="116">
        <v>20.47</v>
      </c>
      <c r="W86">
        <v>0</v>
      </c>
      <c r="X86">
        <v>-20</v>
      </c>
      <c r="Y86">
        <v>19.13</v>
      </c>
      <c r="Z86">
        <v>1.34</v>
      </c>
      <c r="AA86">
        <v>-28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57.4</v>
      </c>
      <c r="L87" s="88">
        <v>0</v>
      </c>
      <c r="M87" s="116">
        <v>0.56999999999999995</v>
      </c>
      <c r="N87" s="115">
        <v>0</v>
      </c>
      <c r="O87" s="88">
        <v>-35</v>
      </c>
      <c r="P87" s="88">
        <v>-61</v>
      </c>
      <c r="Q87" s="88">
        <v>0</v>
      </c>
      <c r="R87" s="88">
        <v>0</v>
      </c>
      <c r="S87" s="116">
        <v>0</v>
      </c>
      <c r="U87" s="115">
        <v>-96</v>
      </c>
      <c r="V87" s="116">
        <v>57.97</v>
      </c>
      <c r="W87">
        <v>0</v>
      </c>
      <c r="X87">
        <v>-35</v>
      </c>
      <c r="Y87">
        <v>57.4</v>
      </c>
      <c r="Z87">
        <v>0.56999999999999995</v>
      </c>
      <c r="AA87">
        <v>-61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15.31</v>
      </c>
      <c r="L88" s="88">
        <v>0</v>
      </c>
      <c r="M88" s="116">
        <v>3.73</v>
      </c>
      <c r="N88" s="115">
        <v>0</v>
      </c>
      <c r="O88" s="88">
        <v>-55</v>
      </c>
      <c r="P88" s="88">
        <v>-90</v>
      </c>
      <c r="Q88" s="88">
        <v>0</v>
      </c>
      <c r="R88" s="88">
        <v>0</v>
      </c>
      <c r="S88" s="116">
        <v>0</v>
      </c>
      <c r="U88" s="115">
        <v>-145</v>
      </c>
      <c r="V88" s="116">
        <v>19.04</v>
      </c>
      <c r="W88">
        <v>0</v>
      </c>
      <c r="X88">
        <v>-55</v>
      </c>
      <c r="Y88">
        <v>15.31</v>
      </c>
      <c r="Z88">
        <v>3.73</v>
      </c>
      <c r="AA88">
        <v>-90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12.44</v>
      </c>
      <c r="L89" s="88">
        <v>0</v>
      </c>
      <c r="M89" s="116">
        <v>0</v>
      </c>
      <c r="N89" s="115">
        <v>0</v>
      </c>
      <c r="O89" s="88">
        <v>-50</v>
      </c>
      <c r="P89" s="88">
        <v>-57.8</v>
      </c>
      <c r="Q89" s="88">
        <v>0</v>
      </c>
      <c r="R89" s="88">
        <v>0</v>
      </c>
      <c r="S89" s="116">
        <v>0</v>
      </c>
      <c r="U89" s="115">
        <v>-107.8</v>
      </c>
      <c r="V89" s="116">
        <v>12.44</v>
      </c>
      <c r="W89">
        <v>0</v>
      </c>
      <c r="X89">
        <v>-50</v>
      </c>
      <c r="Y89">
        <v>12.44</v>
      </c>
      <c r="Z89">
        <v>0</v>
      </c>
      <c r="AA89">
        <v>-57.8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9.57</v>
      </c>
      <c r="L90" s="88">
        <v>0</v>
      </c>
      <c r="M90" s="116">
        <v>0</v>
      </c>
      <c r="N90" s="115">
        <v>0</v>
      </c>
      <c r="O90" s="88">
        <v>-11.3</v>
      </c>
      <c r="P90" s="88">
        <v>-51</v>
      </c>
      <c r="Q90" s="88">
        <v>0</v>
      </c>
      <c r="R90" s="88">
        <v>0</v>
      </c>
      <c r="S90" s="116">
        <v>0</v>
      </c>
      <c r="U90" s="115">
        <v>-62.3</v>
      </c>
      <c r="V90" s="116">
        <v>9.57</v>
      </c>
      <c r="W90">
        <v>0</v>
      </c>
      <c r="X90">
        <v>-11.3</v>
      </c>
      <c r="Y90">
        <v>9.57</v>
      </c>
      <c r="Z90">
        <v>0</v>
      </c>
      <c r="AA90">
        <v>-51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1.91</v>
      </c>
      <c r="L91" s="88">
        <v>0</v>
      </c>
      <c r="M91" s="116">
        <v>0.1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2.0099999999999998</v>
      </c>
      <c r="W91">
        <v>0</v>
      </c>
      <c r="X91">
        <v>0</v>
      </c>
      <c r="Y91">
        <v>1.91</v>
      </c>
      <c r="Z91">
        <v>0.1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43.05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43.05</v>
      </c>
      <c r="W92">
        <v>0</v>
      </c>
      <c r="X92">
        <v>0</v>
      </c>
      <c r="Y92">
        <v>43.05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1.24</v>
      </c>
      <c r="N93" s="115">
        <v>0</v>
      </c>
      <c r="O93" s="88">
        <v>-34</v>
      </c>
      <c r="P93" s="88">
        <v>0</v>
      </c>
      <c r="Q93" s="88">
        <v>0</v>
      </c>
      <c r="R93" s="88">
        <v>0</v>
      </c>
      <c r="S93" s="116">
        <v>0</v>
      </c>
      <c r="U93" s="115">
        <v>-34</v>
      </c>
      <c r="V93" s="116">
        <v>1.24</v>
      </c>
      <c r="W93">
        <v>0</v>
      </c>
      <c r="X93">
        <v>-34</v>
      </c>
      <c r="Y93">
        <v>0</v>
      </c>
      <c r="Z93">
        <v>1.24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2.4900000000000002</v>
      </c>
      <c r="N94" s="115">
        <v>0</v>
      </c>
      <c r="O94" s="88">
        <v>-59</v>
      </c>
      <c r="P94" s="88">
        <v>0</v>
      </c>
      <c r="Q94" s="88">
        <v>0</v>
      </c>
      <c r="R94" s="88">
        <v>0</v>
      </c>
      <c r="S94" s="116">
        <v>0</v>
      </c>
      <c r="U94" s="115">
        <v>-59</v>
      </c>
      <c r="V94" s="116">
        <v>2.4900000000000002</v>
      </c>
      <c r="W94">
        <v>0</v>
      </c>
      <c r="X94">
        <v>-59</v>
      </c>
      <c r="Y94">
        <v>0</v>
      </c>
      <c r="Z94">
        <v>2.4900000000000002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1.82</v>
      </c>
      <c r="N95" s="115">
        <v>0</v>
      </c>
      <c r="O95" s="88">
        <v>-89</v>
      </c>
      <c r="P95" s="88">
        <v>0</v>
      </c>
      <c r="Q95" s="88">
        <v>0</v>
      </c>
      <c r="R95" s="88">
        <v>0</v>
      </c>
      <c r="S95" s="116">
        <v>0</v>
      </c>
      <c r="U95" s="115">
        <v>-89</v>
      </c>
      <c r="V95" s="116">
        <v>1.82</v>
      </c>
      <c r="W95">
        <v>0</v>
      </c>
      <c r="X95">
        <v>-89</v>
      </c>
      <c r="Y95">
        <v>0</v>
      </c>
      <c r="Z95">
        <v>1.82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33.479999999999997</v>
      </c>
      <c r="L96" s="88">
        <v>0</v>
      </c>
      <c r="M96" s="116">
        <v>1.34</v>
      </c>
      <c r="N96" s="115">
        <v>0</v>
      </c>
      <c r="O96" s="88">
        <v>-109</v>
      </c>
      <c r="P96" s="88">
        <v>-17</v>
      </c>
      <c r="Q96" s="88">
        <v>0</v>
      </c>
      <c r="R96" s="88">
        <v>0</v>
      </c>
      <c r="S96" s="116">
        <v>0</v>
      </c>
      <c r="U96" s="115">
        <v>-126</v>
      </c>
      <c r="V96" s="116">
        <v>34.82</v>
      </c>
      <c r="W96">
        <v>0</v>
      </c>
      <c r="X96">
        <v>-109</v>
      </c>
      <c r="Y96">
        <v>33.479999999999997</v>
      </c>
      <c r="Z96">
        <v>1.34</v>
      </c>
      <c r="AA96">
        <v>-17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0.86</v>
      </c>
      <c r="N97" s="115">
        <v>0</v>
      </c>
      <c r="O97" s="88">
        <v>-129</v>
      </c>
      <c r="P97" s="88">
        <v>-46</v>
      </c>
      <c r="Q97" s="88">
        <v>0</v>
      </c>
      <c r="R97" s="88">
        <v>0</v>
      </c>
      <c r="S97" s="116">
        <v>0</v>
      </c>
      <c r="U97" s="115">
        <v>-175</v>
      </c>
      <c r="V97" s="116">
        <v>0.86</v>
      </c>
      <c r="W97">
        <v>0</v>
      </c>
      <c r="X97">
        <v>-129</v>
      </c>
      <c r="Y97">
        <v>0</v>
      </c>
      <c r="Z97">
        <v>0.86</v>
      </c>
      <c r="AA97">
        <v>-46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-149</v>
      </c>
      <c r="P98" s="88">
        <v>-72</v>
      </c>
      <c r="Q98" s="88">
        <v>0</v>
      </c>
      <c r="R98" s="88">
        <v>0</v>
      </c>
      <c r="S98" s="116">
        <v>0</v>
      </c>
      <c r="U98" s="115">
        <v>-221</v>
      </c>
      <c r="V98" s="116">
        <v>0</v>
      </c>
      <c r="W98">
        <v>0</v>
      </c>
      <c r="X98">
        <v>-149</v>
      </c>
      <c r="Y98">
        <v>0</v>
      </c>
      <c r="Z98">
        <v>0</v>
      </c>
      <c r="AA98">
        <v>-72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1.5006700000000002</v>
      </c>
      <c r="I99" s="111">
        <f t="shared" ref="I99:BQ99" si="1">SUM(I3:I98)/4000</f>
        <v>0</v>
      </c>
      <c r="J99" s="111">
        <f t="shared" si="1"/>
        <v>0.17721000000000001</v>
      </c>
      <c r="K99" s="111">
        <f t="shared" si="1"/>
        <v>0.22957749999999996</v>
      </c>
      <c r="L99" s="111">
        <f t="shared" si="1"/>
        <v>0</v>
      </c>
      <c r="M99" s="111">
        <f t="shared" si="1"/>
        <v>2.0022500000000002E-2</v>
      </c>
      <c r="N99" s="110">
        <f t="shared" si="1"/>
        <v>-0.48649999999999999</v>
      </c>
      <c r="O99" s="111">
        <f t="shared" si="1"/>
        <v>-2.0353249999999998</v>
      </c>
      <c r="P99" s="111">
        <f t="shared" si="1"/>
        <v>-1.8620000000000001</v>
      </c>
      <c r="Q99" s="111">
        <f t="shared" si="1"/>
        <v>-0.185</v>
      </c>
      <c r="R99" s="111">
        <f t="shared" si="1"/>
        <v>0</v>
      </c>
      <c r="S99" s="112">
        <f t="shared" si="1"/>
        <v>0</v>
      </c>
      <c r="U99" s="110">
        <f t="shared" si="1"/>
        <v>-4.5688249999999995</v>
      </c>
      <c r="V99" s="112">
        <f t="shared" si="1"/>
        <v>1.9274799999999996</v>
      </c>
      <c r="W99">
        <f t="shared" si="1"/>
        <v>1.01417</v>
      </c>
      <c r="X99">
        <f t="shared" si="1"/>
        <v>-2.0353249999999998</v>
      </c>
      <c r="Y99">
        <f t="shared" si="1"/>
        <v>4.4577499999999964E-2</v>
      </c>
      <c r="Z99">
        <f t="shared" si="1"/>
        <v>2.0022500000000002E-2</v>
      </c>
      <c r="AA99">
        <f t="shared" si="1"/>
        <v>-1.6847899999999998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476</v>
      </c>
      <c r="AL1" t="s">
        <v>470</v>
      </c>
      <c r="AM1" t="s">
        <v>471</v>
      </c>
      <c r="AN1" t="s">
        <v>477</v>
      </c>
      <c r="AO1" t="s">
        <v>471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150</v>
      </c>
      <c r="AZ1" t="s">
        <v>149</v>
      </c>
      <c r="BA1" t="s">
        <v>150</v>
      </c>
      <c r="BB1" t="s">
        <v>150</v>
      </c>
      <c r="BC1" t="s">
        <v>149</v>
      </c>
      <c r="BD1" t="s">
        <v>150</v>
      </c>
      <c r="BE1" t="s">
        <v>487</v>
      </c>
      <c r="BF1" t="s">
        <v>488</v>
      </c>
      <c r="BG1" t="s">
        <v>488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44573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391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475</v>
      </c>
      <c r="AY2" t="s">
        <v>485</v>
      </c>
      <c r="AZ2" t="s">
        <v>485</v>
      </c>
      <c r="BA2" t="s">
        <v>485</v>
      </c>
      <c r="BB2" t="s">
        <v>485</v>
      </c>
      <c r="BC2" t="s">
        <v>486</v>
      </c>
      <c r="BD2" t="s">
        <v>486</v>
      </c>
      <c r="BE2" t="s">
        <v>149</v>
      </c>
      <c r="BF2" t="s">
        <v>152</v>
      </c>
      <c r="BG2" t="s">
        <v>153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28.41</v>
      </c>
      <c r="I3" s="95">
        <v>0.67999999999999994</v>
      </c>
      <c r="J3" s="95">
        <v>1.9200000000000002</v>
      </c>
      <c r="K3" s="95">
        <v>0</v>
      </c>
      <c r="L3" s="95">
        <v>4.78</v>
      </c>
      <c r="M3" s="114">
        <v>0</v>
      </c>
      <c r="N3" s="113">
        <v>153.12</v>
      </c>
      <c r="O3" s="95">
        <v>208.59</v>
      </c>
      <c r="P3" s="95">
        <v>0</v>
      </c>
      <c r="Q3" s="95">
        <v>0</v>
      </c>
      <c r="R3" s="95">
        <v>0</v>
      </c>
      <c r="S3" s="114">
        <v>0</v>
      </c>
      <c r="W3">
        <v>0.42</v>
      </c>
      <c r="X3">
        <v>0.77</v>
      </c>
      <c r="Y3">
        <v>0.28999999999999998</v>
      </c>
      <c r="Z3">
        <v>0.33</v>
      </c>
      <c r="AA3">
        <v>0.44</v>
      </c>
      <c r="AB3">
        <v>0.87</v>
      </c>
      <c r="AC3">
        <v>0.38</v>
      </c>
      <c r="AD3">
        <v>0.39</v>
      </c>
      <c r="AE3">
        <v>0</v>
      </c>
      <c r="AF3">
        <v>20.09</v>
      </c>
      <c r="AG3">
        <v>0</v>
      </c>
      <c r="AH3">
        <v>0.43</v>
      </c>
      <c r="AI3">
        <v>0.7</v>
      </c>
      <c r="AJ3">
        <v>0.44</v>
      </c>
      <c r="AK3">
        <v>4.78</v>
      </c>
      <c r="AL3">
        <v>0.34</v>
      </c>
      <c r="AM3">
        <v>0.43</v>
      </c>
      <c r="AN3">
        <v>0</v>
      </c>
      <c r="AO3">
        <v>2.87</v>
      </c>
      <c r="AP3">
        <v>1.58</v>
      </c>
      <c r="AQ3">
        <v>0.24</v>
      </c>
      <c r="AR3">
        <v>4.57</v>
      </c>
      <c r="AS3">
        <v>2.09</v>
      </c>
      <c r="AT3">
        <v>0</v>
      </c>
      <c r="AU3">
        <v>1.61</v>
      </c>
      <c r="AV3">
        <v>5.16</v>
      </c>
      <c r="AW3">
        <v>0</v>
      </c>
      <c r="AX3">
        <v>30</v>
      </c>
      <c r="AY3">
        <v>35</v>
      </c>
      <c r="AZ3">
        <v>45</v>
      </c>
      <c r="BA3">
        <v>0</v>
      </c>
      <c r="BB3">
        <v>15</v>
      </c>
      <c r="BC3">
        <v>108.12</v>
      </c>
      <c r="BD3">
        <v>115.16</v>
      </c>
      <c r="BE3">
        <v>0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28.41</v>
      </c>
      <c r="I4" s="88">
        <v>0.67999999999999994</v>
      </c>
      <c r="J4" s="88">
        <v>1.9200000000000002</v>
      </c>
      <c r="K4" s="88">
        <v>0</v>
      </c>
      <c r="L4" s="88">
        <v>4.78</v>
      </c>
      <c r="M4" s="116">
        <v>0</v>
      </c>
      <c r="N4" s="115">
        <v>153.12</v>
      </c>
      <c r="O4" s="88">
        <v>208.59</v>
      </c>
      <c r="P4" s="88">
        <v>0</v>
      </c>
      <c r="Q4" s="88">
        <v>0</v>
      </c>
      <c r="R4" s="88">
        <v>0</v>
      </c>
      <c r="S4" s="116">
        <v>0</v>
      </c>
      <c r="W4">
        <v>0.42</v>
      </c>
      <c r="X4">
        <v>0.77</v>
      </c>
      <c r="Y4">
        <v>0.28999999999999998</v>
      </c>
      <c r="Z4">
        <v>0.33</v>
      </c>
      <c r="AA4">
        <v>0.44</v>
      </c>
      <c r="AB4">
        <v>0.87</v>
      </c>
      <c r="AC4">
        <v>0.38</v>
      </c>
      <c r="AD4">
        <v>0.39</v>
      </c>
      <c r="AE4">
        <v>0</v>
      </c>
      <c r="AF4">
        <v>20.09</v>
      </c>
      <c r="AG4">
        <v>0</v>
      </c>
      <c r="AH4">
        <v>0.43</v>
      </c>
      <c r="AI4">
        <v>0.7</v>
      </c>
      <c r="AJ4">
        <v>0.44</v>
      </c>
      <c r="AK4">
        <v>4.78</v>
      </c>
      <c r="AL4">
        <v>0.34</v>
      </c>
      <c r="AM4">
        <v>0.43</v>
      </c>
      <c r="AN4">
        <v>0</v>
      </c>
      <c r="AO4">
        <v>2.87</v>
      </c>
      <c r="AP4">
        <v>1.58</v>
      </c>
      <c r="AQ4">
        <v>0.24</v>
      </c>
      <c r="AR4">
        <v>4.57</v>
      </c>
      <c r="AS4">
        <v>2.09</v>
      </c>
      <c r="AT4">
        <v>0</v>
      </c>
      <c r="AU4">
        <v>1.61</v>
      </c>
      <c r="AV4">
        <v>5.16</v>
      </c>
      <c r="AW4">
        <v>0</v>
      </c>
      <c r="AX4">
        <v>30</v>
      </c>
      <c r="AY4">
        <v>35</v>
      </c>
      <c r="AZ4">
        <v>45</v>
      </c>
      <c r="BA4">
        <v>0</v>
      </c>
      <c r="BB4">
        <v>15</v>
      </c>
      <c r="BC4">
        <v>108.12</v>
      </c>
      <c r="BD4">
        <v>115.16</v>
      </c>
      <c r="BE4">
        <v>0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28.41</v>
      </c>
      <c r="I5" s="88">
        <v>0.67999999999999994</v>
      </c>
      <c r="J5" s="88">
        <v>1.9200000000000002</v>
      </c>
      <c r="K5" s="88">
        <v>0</v>
      </c>
      <c r="L5" s="88">
        <v>4.78</v>
      </c>
      <c r="M5" s="116">
        <v>0</v>
      </c>
      <c r="N5" s="115">
        <v>153.12</v>
      </c>
      <c r="O5" s="88">
        <v>208.59</v>
      </c>
      <c r="P5" s="88">
        <v>0</v>
      </c>
      <c r="Q5" s="88">
        <v>0</v>
      </c>
      <c r="R5" s="88">
        <v>0</v>
      </c>
      <c r="S5" s="116">
        <v>0</v>
      </c>
      <c r="W5">
        <v>0.42</v>
      </c>
      <c r="X5">
        <v>0.77</v>
      </c>
      <c r="Y5">
        <v>0.28999999999999998</v>
      </c>
      <c r="Z5">
        <v>0.33</v>
      </c>
      <c r="AA5">
        <v>0.44</v>
      </c>
      <c r="AB5">
        <v>0.87</v>
      </c>
      <c r="AC5">
        <v>0.38</v>
      </c>
      <c r="AD5">
        <v>0.39</v>
      </c>
      <c r="AE5">
        <v>0</v>
      </c>
      <c r="AF5">
        <v>20.09</v>
      </c>
      <c r="AG5">
        <v>0</v>
      </c>
      <c r="AH5">
        <v>0.43</v>
      </c>
      <c r="AI5">
        <v>0.7</v>
      </c>
      <c r="AJ5">
        <v>0.44</v>
      </c>
      <c r="AK5">
        <v>4.78</v>
      </c>
      <c r="AL5">
        <v>0.34</v>
      </c>
      <c r="AM5">
        <v>0.43</v>
      </c>
      <c r="AN5">
        <v>0</v>
      </c>
      <c r="AO5">
        <v>2.87</v>
      </c>
      <c r="AP5">
        <v>1.58</v>
      </c>
      <c r="AQ5">
        <v>0.24</v>
      </c>
      <c r="AR5">
        <v>4.57</v>
      </c>
      <c r="AS5">
        <v>2.09</v>
      </c>
      <c r="AT5">
        <v>0</v>
      </c>
      <c r="AU5">
        <v>1.61</v>
      </c>
      <c r="AV5">
        <v>5.16</v>
      </c>
      <c r="AW5">
        <v>0</v>
      </c>
      <c r="AX5">
        <v>30</v>
      </c>
      <c r="AY5">
        <v>35</v>
      </c>
      <c r="AZ5">
        <v>45</v>
      </c>
      <c r="BA5">
        <v>0</v>
      </c>
      <c r="BB5">
        <v>15</v>
      </c>
      <c r="BC5">
        <v>108.12</v>
      </c>
      <c r="BD5">
        <v>115.16</v>
      </c>
      <c r="BE5">
        <v>0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28.41</v>
      </c>
      <c r="I6" s="88">
        <v>0.67999999999999994</v>
      </c>
      <c r="J6" s="88">
        <v>1.9200000000000002</v>
      </c>
      <c r="K6" s="88">
        <v>0</v>
      </c>
      <c r="L6" s="88">
        <v>4.78</v>
      </c>
      <c r="M6" s="116">
        <v>0</v>
      </c>
      <c r="N6" s="115">
        <v>153.12</v>
      </c>
      <c r="O6" s="88">
        <v>208.59</v>
      </c>
      <c r="P6" s="88">
        <v>0</v>
      </c>
      <c r="Q6" s="88">
        <v>0</v>
      </c>
      <c r="R6" s="88">
        <v>0</v>
      </c>
      <c r="S6" s="116">
        <v>0</v>
      </c>
      <c r="W6">
        <v>0.42</v>
      </c>
      <c r="X6">
        <v>0.77</v>
      </c>
      <c r="Y6">
        <v>0.28999999999999998</v>
      </c>
      <c r="Z6">
        <v>0.33</v>
      </c>
      <c r="AA6">
        <v>0.44</v>
      </c>
      <c r="AB6">
        <v>0.87</v>
      </c>
      <c r="AC6">
        <v>0.38</v>
      </c>
      <c r="AD6">
        <v>0.39</v>
      </c>
      <c r="AE6">
        <v>0</v>
      </c>
      <c r="AF6">
        <v>20.09</v>
      </c>
      <c r="AG6">
        <v>0</v>
      </c>
      <c r="AH6">
        <v>0.43</v>
      </c>
      <c r="AI6">
        <v>0.7</v>
      </c>
      <c r="AJ6">
        <v>0.44</v>
      </c>
      <c r="AK6">
        <v>4.78</v>
      </c>
      <c r="AL6">
        <v>0.34</v>
      </c>
      <c r="AM6">
        <v>0.43</v>
      </c>
      <c r="AN6">
        <v>0</v>
      </c>
      <c r="AO6">
        <v>2.87</v>
      </c>
      <c r="AP6">
        <v>1.58</v>
      </c>
      <c r="AQ6">
        <v>0.24</v>
      </c>
      <c r="AR6">
        <v>4.57</v>
      </c>
      <c r="AS6">
        <v>2.09</v>
      </c>
      <c r="AT6">
        <v>0</v>
      </c>
      <c r="AU6">
        <v>1.61</v>
      </c>
      <c r="AV6">
        <v>5.16</v>
      </c>
      <c r="AW6">
        <v>0</v>
      </c>
      <c r="AX6">
        <v>30</v>
      </c>
      <c r="AY6">
        <v>35</v>
      </c>
      <c r="AZ6">
        <v>45</v>
      </c>
      <c r="BA6">
        <v>0</v>
      </c>
      <c r="BB6">
        <v>15</v>
      </c>
      <c r="BC6">
        <v>108.12</v>
      </c>
      <c r="BD6">
        <v>115.16</v>
      </c>
      <c r="BE6">
        <v>0</v>
      </c>
      <c r="BF6">
        <v>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28.41</v>
      </c>
      <c r="I7" s="88">
        <v>0.67999999999999994</v>
      </c>
      <c r="J7" s="88">
        <v>0.34</v>
      </c>
      <c r="K7" s="88">
        <v>0</v>
      </c>
      <c r="L7" s="88">
        <v>4.78</v>
      </c>
      <c r="M7" s="116">
        <v>0</v>
      </c>
      <c r="N7" s="115">
        <v>153.12</v>
      </c>
      <c r="O7" s="88">
        <v>208.59</v>
      </c>
      <c r="P7" s="88">
        <v>0</v>
      </c>
      <c r="Q7" s="88">
        <v>0</v>
      </c>
      <c r="R7" s="88">
        <v>0</v>
      </c>
      <c r="S7" s="116">
        <v>0</v>
      </c>
      <c r="W7">
        <v>0.42</v>
      </c>
      <c r="X7">
        <v>0.77</v>
      </c>
      <c r="Y7">
        <v>0.28999999999999998</v>
      </c>
      <c r="Z7">
        <v>0.33</v>
      </c>
      <c r="AA7">
        <v>0.44</v>
      </c>
      <c r="AB7">
        <v>0.87</v>
      </c>
      <c r="AC7">
        <v>0.38</v>
      </c>
      <c r="AD7">
        <v>0.39</v>
      </c>
      <c r="AE7">
        <v>0</v>
      </c>
      <c r="AF7">
        <v>20.09</v>
      </c>
      <c r="AG7">
        <v>0</v>
      </c>
      <c r="AH7">
        <v>0.43</v>
      </c>
      <c r="AI7">
        <v>0.7</v>
      </c>
      <c r="AJ7">
        <v>0.44</v>
      </c>
      <c r="AK7">
        <v>4.78</v>
      </c>
      <c r="AL7">
        <v>0.34</v>
      </c>
      <c r="AM7">
        <v>0.43</v>
      </c>
      <c r="AN7">
        <v>0</v>
      </c>
      <c r="AO7">
        <v>2.87</v>
      </c>
      <c r="AP7">
        <v>0</v>
      </c>
      <c r="AQ7">
        <v>0.24</v>
      </c>
      <c r="AR7">
        <v>4.57</v>
      </c>
      <c r="AS7">
        <v>2.09</v>
      </c>
      <c r="AT7">
        <v>0</v>
      </c>
      <c r="AU7">
        <v>1.61</v>
      </c>
      <c r="AV7">
        <v>5.16</v>
      </c>
      <c r="AW7">
        <v>0</v>
      </c>
      <c r="AX7">
        <v>30</v>
      </c>
      <c r="AY7">
        <v>35</v>
      </c>
      <c r="AZ7">
        <v>45</v>
      </c>
      <c r="BA7">
        <v>0</v>
      </c>
      <c r="BB7">
        <v>15</v>
      </c>
      <c r="BC7">
        <v>108.12</v>
      </c>
      <c r="BD7">
        <v>115.16</v>
      </c>
      <c r="BE7">
        <v>0</v>
      </c>
      <c r="BF7">
        <v>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28.41</v>
      </c>
      <c r="I8" s="88">
        <v>0.67999999999999994</v>
      </c>
      <c r="J8" s="88">
        <v>0.34</v>
      </c>
      <c r="K8" s="88">
        <v>0</v>
      </c>
      <c r="L8" s="88">
        <v>4.78</v>
      </c>
      <c r="M8" s="116">
        <v>0</v>
      </c>
      <c r="N8" s="115">
        <v>153.12</v>
      </c>
      <c r="O8" s="88">
        <v>208.59</v>
      </c>
      <c r="P8" s="88">
        <v>0</v>
      </c>
      <c r="Q8" s="88">
        <v>0</v>
      </c>
      <c r="R8" s="88">
        <v>0</v>
      </c>
      <c r="S8" s="116">
        <v>0</v>
      </c>
      <c r="W8">
        <v>0.42</v>
      </c>
      <c r="X8">
        <v>0.77</v>
      </c>
      <c r="Y8">
        <v>0.28999999999999998</v>
      </c>
      <c r="Z8">
        <v>0.33</v>
      </c>
      <c r="AA8">
        <v>0.44</v>
      </c>
      <c r="AB8">
        <v>0.87</v>
      </c>
      <c r="AC8">
        <v>0.38</v>
      </c>
      <c r="AD8">
        <v>0.39</v>
      </c>
      <c r="AE8">
        <v>0</v>
      </c>
      <c r="AF8">
        <v>20.09</v>
      </c>
      <c r="AG8">
        <v>0</v>
      </c>
      <c r="AH8">
        <v>0.43</v>
      </c>
      <c r="AI8">
        <v>0.7</v>
      </c>
      <c r="AJ8">
        <v>0.44</v>
      </c>
      <c r="AK8">
        <v>4.78</v>
      </c>
      <c r="AL8">
        <v>0.34</v>
      </c>
      <c r="AM8">
        <v>0.43</v>
      </c>
      <c r="AN8">
        <v>0</v>
      </c>
      <c r="AO8">
        <v>2.87</v>
      </c>
      <c r="AP8">
        <v>0</v>
      </c>
      <c r="AQ8">
        <v>0.24</v>
      </c>
      <c r="AR8">
        <v>4.57</v>
      </c>
      <c r="AS8">
        <v>2.09</v>
      </c>
      <c r="AT8">
        <v>0</v>
      </c>
      <c r="AU8">
        <v>1.61</v>
      </c>
      <c r="AV8">
        <v>5.16</v>
      </c>
      <c r="AW8">
        <v>0</v>
      </c>
      <c r="AX8">
        <v>30</v>
      </c>
      <c r="AY8">
        <v>35</v>
      </c>
      <c r="AZ8">
        <v>45</v>
      </c>
      <c r="BA8">
        <v>0</v>
      </c>
      <c r="BB8">
        <v>15</v>
      </c>
      <c r="BC8">
        <v>108.12</v>
      </c>
      <c r="BD8">
        <v>115.16</v>
      </c>
      <c r="BE8">
        <v>0</v>
      </c>
      <c r="BF8">
        <v>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28.41</v>
      </c>
      <c r="I9" s="88">
        <v>0.67999999999999994</v>
      </c>
      <c r="J9" s="88">
        <v>0.34</v>
      </c>
      <c r="K9" s="88">
        <v>0</v>
      </c>
      <c r="L9" s="88">
        <v>4.78</v>
      </c>
      <c r="M9" s="116">
        <v>0</v>
      </c>
      <c r="N9" s="115">
        <v>153.12</v>
      </c>
      <c r="O9" s="88">
        <v>208.59</v>
      </c>
      <c r="P9" s="88">
        <v>0</v>
      </c>
      <c r="Q9" s="88">
        <v>0</v>
      </c>
      <c r="R9" s="88">
        <v>0</v>
      </c>
      <c r="S9" s="116">
        <v>0</v>
      </c>
      <c r="W9">
        <v>0.42</v>
      </c>
      <c r="X9">
        <v>0.77</v>
      </c>
      <c r="Y9">
        <v>0.28999999999999998</v>
      </c>
      <c r="Z9">
        <v>0.33</v>
      </c>
      <c r="AA9">
        <v>0.44</v>
      </c>
      <c r="AB9">
        <v>0.87</v>
      </c>
      <c r="AC9">
        <v>0.38</v>
      </c>
      <c r="AD9">
        <v>0.39</v>
      </c>
      <c r="AE9">
        <v>0</v>
      </c>
      <c r="AF9">
        <v>20.09</v>
      </c>
      <c r="AG9">
        <v>0</v>
      </c>
      <c r="AH9">
        <v>0.43</v>
      </c>
      <c r="AI9">
        <v>0.7</v>
      </c>
      <c r="AJ9">
        <v>0.44</v>
      </c>
      <c r="AK9">
        <v>4.78</v>
      </c>
      <c r="AL9">
        <v>0.34</v>
      </c>
      <c r="AM9">
        <v>0.43</v>
      </c>
      <c r="AN9">
        <v>0</v>
      </c>
      <c r="AO9">
        <v>2.87</v>
      </c>
      <c r="AP9">
        <v>0</v>
      </c>
      <c r="AQ9">
        <v>0.24</v>
      </c>
      <c r="AR9">
        <v>4.57</v>
      </c>
      <c r="AS9">
        <v>2.09</v>
      </c>
      <c r="AT9">
        <v>0</v>
      </c>
      <c r="AU9">
        <v>1.61</v>
      </c>
      <c r="AV9">
        <v>5.16</v>
      </c>
      <c r="AW9">
        <v>0</v>
      </c>
      <c r="AX9">
        <v>30</v>
      </c>
      <c r="AY9">
        <v>35</v>
      </c>
      <c r="AZ9">
        <v>45</v>
      </c>
      <c r="BA9">
        <v>0</v>
      </c>
      <c r="BB9">
        <v>15</v>
      </c>
      <c r="BC9">
        <v>108.12</v>
      </c>
      <c r="BD9">
        <v>115.16</v>
      </c>
      <c r="BE9">
        <v>0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28.41</v>
      </c>
      <c r="I10" s="88">
        <v>0.67999999999999994</v>
      </c>
      <c r="J10" s="88">
        <v>0.34</v>
      </c>
      <c r="K10" s="88">
        <v>0</v>
      </c>
      <c r="L10" s="88">
        <v>4.78</v>
      </c>
      <c r="M10" s="116">
        <v>0</v>
      </c>
      <c r="N10" s="115">
        <v>153.12</v>
      </c>
      <c r="O10" s="88">
        <v>208.59</v>
      </c>
      <c r="P10" s="88">
        <v>0</v>
      </c>
      <c r="Q10" s="88">
        <v>0</v>
      </c>
      <c r="R10" s="88">
        <v>0</v>
      </c>
      <c r="S10" s="116">
        <v>0</v>
      </c>
      <c r="W10">
        <v>0.42</v>
      </c>
      <c r="X10">
        <v>0.77</v>
      </c>
      <c r="Y10">
        <v>0.28999999999999998</v>
      </c>
      <c r="Z10">
        <v>0.33</v>
      </c>
      <c r="AA10">
        <v>0.44</v>
      </c>
      <c r="AB10">
        <v>0.87</v>
      </c>
      <c r="AC10">
        <v>0.38</v>
      </c>
      <c r="AD10">
        <v>0.39</v>
      </c>
      <c r="AE10">
        <v>0</v>
      </c>
      <c r="AF10">
        <v>20.09</v>
      </c>
      <c r="AG10">
        <v>0</v>
      </c>
      <c r="AH10">
        <v>0.43</v>
      </c>
      <c r="AI10">
        <v>0.7</v>
      </c>
      <c r="AJ10">
        <v>0.44</v>
      </c>
      <c r="AK10">
        <v>4.78</v>
      </c>
      <c r="AL10">
        <v>0.34</v>
      </c>
      <c r="AM10">
        <v>0.43</v>
      </c>
      <c r="AN10">
        <v>0</v>
      </c>
      <c r="AO10">
        <v>2.87</v>
      </c>
      <c r="AP10">
        <v>0</v>
      </c>
      <c r="AQ10">
        <v>0.24</v>
      </c>
      <c r="AR10">
        <v>4.57</v>
      </c>
      <c r="AS10">
        <v>2.09</v>
      </c>
      <c r="AT10">
        <v>0</v>
      </c>
      <c r="AU10">
        <v>1.61</v>
      </c>
      <c r="AV10">
        <v>5.16</v>
      </c>
      <c r="AW10">
        <v>0</v>
      </c>
      <c r="AX10">
        <v>30</v>
      </c>
      <c r="AY10">
        <v>35</v>
      </c>
      <c r="AZ10">
        <v>45</v>
      </c>
      <c r="BA10">
        <v>0</v>
      </c>
      <c r="BB10">
        <v>15</v>
      </c>
      <c r="BC10">
        <v>108.12</v>
      </c>
      <c r="BD10">
        <v>115.16</v>
      </c>
      <c r="BE10">
        <v>0</v>
      </c>
      <c r="BF10">
        <v>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28.41</v>
      </c>
      <c r="I11" s="88">
        <v>0.67999999999999994</v>
      </c>
      <c r="J11" s="88">
        <v>0.34</v>
      </c>
      <c r="K11" s="88">
        <v>0</v>
      </c>
      <c r="L11" s="88">
        <v>4.78</v>
      </c>
      <c r="M11" s="116">
        <v>0</v>
      </c>
      <c r="N11" s="115">
        <v>153.12</v>
      </c>
      <c r="O11" s="88">
        <v>208.59</v>
      </c>
      <c r="P11" s="88">
        <v>0</v>
      </c>
      <c r="Q11" s="88">
        <v>0</v>
      </c>
      <c r="R11" s="88">
        <v>0</v>
      </c>
      <c r="S11" s="116">
        <v>0</v>
      </c>
      <c r="W11">
        <v>0.42</v>
      </c>
      <c r="X11">
        <v>0.77</v>
      </c>
      <c r="Y11">
        <v>0.28999999999999998</v>
      </c>
      <c r="Z11">
        <v>0.33</v>
      </c>
      <c r="AA11">
        <v>0.44</v>
      </c>
      <c r="AB11">
        <v>0.87</v>
      </c>
      <c r="AC11">
        <v>0.38</v>
      </c>
      <c r="AD11">
        <v>0.39</v>
      </c>
      <c r="AE11">
        <v>0</v>
      </c>
      <c r="AF11">
        <v>20.09</v>
      </c>
      <c r="AG11">
        <v>0</v>
      </c>
      <c r="AH11">
        <v>0.43</v>
      </c>
      <c r="AI11">
        <v>0.7</v>
      </c>
      <c r="AJ11">
        <v>0.44</v>
      </c>
      <c r="AK11">
        <v>4.78</v>
      </c>
      <c r="AL11">
        <v>0.34</v>
      </c>
      <c r="AM11">
        <v>0.43</v>
      </c>
      <c r="AN11">
        <v>0</v>
      </c>
      <c r="AO11">
        <v>2.87</v>
      </c>
      <c r="AP11">
        <v>0</v>
      </c>
      <c r="AQ11">
        <v>0.24</v>
      </c>
      <c r="AR11">
        <v>4.57</v>
      </c>
      <c r="AS11">
        <v>2.09</v>
      </c>
      <c r="AT11">
        <v>0</v>
      </c>
      <c r="AU11">
        <v>1.61</v>
      </c>
      <c r="AV11">
        <v>5.16</v>
      </c>
      <c r="AW11">
        <v>0</v>
      </c>
      <c r="AX11">
        <v>30</v>
      </c>
      <c r="AY11">
        <v>35</v>
      </c>
      <c r="AZ11">
        <v>45</v>
      </c>
      <c r="BA11">
        <v>0</v>
      </c>
      <c r="BB11">
        <v>15</v>
      </c>
      <c r="BC11">
        <v>108.12</v>
      </c>
      <c r="BD11">
        <v>115.16</v>
      </c>
      <c r="BE11">
        <v>0</v>
      </c>
      <c r="BF11">
        <v>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28.41</v>
      </c>
      <c r="I12" s="88">
        <v>0.67999999999999994</v>
      </c>
      <c r="J12" s="88">
        <v>0.34</v>
      </c>
      <c r="K12" s="88">
        <v>0</v>
      </c>
      <c r="L12" s="88">
        <v>4.78</v>
      </c>
      <c r="M12" s="116">
        <v>0</v>
      </c>
      <c r="N12" s="115">
        <v>153.12</v>
      </c>
      <c r="O12" s="88">
        <v>208.59</v>
      </c>
      <c r="P12" s="88">
        <v>0</v>
      </c>
      <c r="Q12" s="88">
        <v>0</v>
      </c>
      <c r="R12" s="88">
        <v>0</v>
      </c>
      <c r="S12" s="116">
        <v>0</v>
      </c>
      <c r="W12">
        <v>0.42</v>
      </c>
      <c r="X12">
        <v>0.77</v>
      </c>
      <c r="Y12">
        <v>0.28999999999999998</v>
      </c>
      <c r="Z12">
        <v>0.33</v>
      </c>
      <c r="AA12">
        <v>0.44</v>
      </c>
      <c r="AB12">
        <v>0.87</v>
      </c>
      <c r="AC12">
        <v>0.38</v>
      </c>
      <c r="AD12">
        <v>0.39</v>
      </c>
      <c r="AE12">
        <v>0</v>
      </c>
      <c r="AF12">
        <v>20.09</v>
      </c>
      <c r="AG12">
        <v>0</v>
      </c>
      <c r="AH12">
        <v>0.43</v>
      </c>
      <c r="AI12">
        <v>0.7</v>
      </c>
      <c r="AJ12">
        <v>0.44</v>
      </c>
      <c r="AK12">
        <v>4.78</v>
      </c>
      <c r="AL12">
        <v>0.34</v>
      </c>
      <c r="AM12">
        <v>0.43</v>
      </c>
      <c r="AN12">
        <v>0</v>
      </c>
      <c r="AO12">
        <v>2.87</v>
      </c>
      <c r="AP12">
        <v>0</v>
      </c>
      <c r="AQ12">
        <v>0.24</v>
      </c>
      <c r="AR12">
        <v>4.57</v>
      </c>
      <c r="AS12">
        <v>2.09</v>
      </c>
      <c r="AT12">
        <v>0</v>
      </c>
      <c r="AU12">
        <v>1.61</v>
      </c>
      <c r="AV12">
        <v>5.16</v>
      </c>
      <c r="AW12">
        <v>0</v>
      </c>
      <c r="AX12">
        <v>30</v>
      </c>
      <c r="AY12">
        <v>35</v>
      </c>
      <c r="AZ12">
        <v>45</v>
      </c>
      <c r="BA12">
        <v>0</v>
      </c>
      <c r="BB12">
        <v>15</v>
      </c>
      <c r="BC12">
        <v>108.12</v>
      </c>
      <c r="BD12">
        <v>115.16</v>
      </c>
      <c r="BE12">
        <v>0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28.41</v>
      </c>
      <c r="I13" s="88">
        <v>0.67999999999999994</v>
      </c>
      <c r="J13" s="88">
        <v>0.34</v>
      </c>
      <c r="K13" s="88">
        <v>0</v>
      </c>
      <c r="L13" s="88">
        <v>4.78</v>
      </c>
      <c r="M13" s="116">
        <v>0</v>
      </c>
      <c r="N13" s="115">
        <v>153.12</v>
      </c>
      <c r="O13" s="88">
        <v>208.59</v>
      </c>
      <c r="P13" s="88">
        <v>0</v>
      </c>
      <c r="Q13" s="88">
        <v>0</v>
      </c>
      <c r="R13" s="88">
        <v>0</v>
      </c>
      <c r="S13" s="116">
        <v>0</v>
      </c>
      <c r="W13">
        <v>0.42</v>
      </c>
      <c r="X13">
        <v>0.77</v>
      </c>
      <c r="Y13">
        <v>0.28999999999999998</v>
      </c>
      <c r="Z13">
        <v>0.33</v>
      </c>
      <c r="AA13">
        <v>0.44</v>
      </c>
      <c r="AB13">
        <v>0.87</v>
      </c>
      <c r="AC13">
        <v>0.38</v>
      </c>
      <c r="AD13">
        <v>0.39</v>
      </c>
      <c r="AE13">
        <v>0</v>
      </c>
      <c r="AF13">
        <v>20.09</v>
      </c>
      <c r="AG13">
        <v>0</v>
      </c>
      <c r="AH13">
        <v>0.43</v>
      </c>
      <c r="AI13">
        <v>0.7</v>
      </c>
      <c r="AJ13">
        <v>0.44</v>
      </c>
      <c r="AK13">
        <v>4.78</v>
      </c>
      <c r="AL13">
        <v>0.34</v>
      </c>
      <c r="AM13">
        <v>0.43</v>
      </c>
      <c r="AN13">
        <v>0</v>
      </c>
      <c r="AO13">
        <v>2.87</v>
      </c>
      <c r="AP13">
        <v>0</v>
      </c>
      <c r="AQ13">
        <v>0.24</v>
      </c>
      <c r="AR13">
        <v>4.57</v>
      </c>
      <c r="AS13">
        <v>2.09</v>
      </c>
      <c r="AT13">
        <v>0</v>
      </c>
      <c r="AU13">
        <v>1.61</v>
      </c>
      <c r="AV13">
        <v>5.16</v>
      </c>
      <c r="AW13">
        <v>0</v>
      </c>
      <c r="AX13">
        <v>30</v>
      </c>
      <c r="AY13">
        <v>35</v>
      </c>
      <c r="AZ13">
        <v>45</v>
      </c>
      <c r="BA13">
        <v>0</v>
      </c>
      <c r="BB13">
        <v>15</v>
      </c>
      <c r="BC13">
        <v>108.12</v>
      </c>
      <c r="BD13">
        <v>115.16</v>
      </c>
      <c r="BE13">
        <v>0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28.41</v>
      </c>
      <c r="I14" s="88">
        <v>0.67999999999999994</v>
      </c>
      <c r="J14" s="88">
        <v>0.34</v>
      </c>
      <c r="K14" s="88">
        <v>0</v>
      </c>
      <c r="L14" s="88">
        <v>4.78</v>
      </c>
      <c r="M14" s="116">
        <v>0</v>
      </c>
      <c r="N14" s="115">
        <v>153.12</v>
      </c>
      <c r="O14" s="88">
        <v>208.59</v>
      </c>
      <c r="P14" s="88">
        <v>0</v>
      </c>
      <c r="Q14" s="88">
        <v>0</v>
      </c>
      <c r="R14" s="88">
        <v>0</v>
      </c>
      <c r="S14" s="116">
        <v>0</v>
      </c>
      <c r="W14">
        <v>0.42</v>
      </c>
      <c r="X14">
        <v>0.77</v>
      </c>
      <c r="Y14">
        <v>0.28999999999999998</v>
      </c>
      <c r="Z14">
        <v>0.33</v>
      </c>
      <c r="AA14">
        <v>0.44</v>
      </c>
      <c r="AB14">
        <v>0.87</v>
      </c>
      <c r="AC14">
        <v>0.38</v>
      </c>
      <c r="AD14">
        <v>0.39</v>
      </c>
      <c r="AE14">
        <v>0</v>
      </c>
      <c r="AF14">
        <v>20.09</v>
      </c>
      <c r="AG14">
        <v>0</v>
      </c>
      <c r="AH14">
        <v>0.43</v>
      </c>
      <c r="AI14">
        <v>0.7</v>
      </c>
      <c r="AJ14">
        <v>0.44</v>
      </c>
      <c r="AK14">
        <v>4.78</v>
      </c>
      <c r="AL14">
        <v>0.34</v>
      </c>
      <c r="AM14">
        <v>0.43</v>
      </c>
      <c r="AN14">
        <v>0</v>
      </c>
      <c r="AO14">
        <v>2.87</v>
      </c>
      <c r="AP14">
        <v>0</v>
      </c>
      <c r="AQ14">
        <v>0.24</v>
      </c>
      <c r="AR14">
        <v>4.57</v>
      </c>
      <c r="AS14">
        <v>2.09</v>
      </c>
      <c r="AT14">
        <v>0</v>
      </c>
      <c r="AU14">
        <v>1.61</v>
      </c>
      <c r="AV14">
        <v>5.16</v>
      </c>
      <c r="AW14">
        <v>0</v>
      </c>
      <c r="AX14">
        <v>30</v>
      </c>
      <c r="AY14">
        <v>35</v>
      </c>
      <c r="AZ14">
        <v>45</v>
      </c>
      <c r="BA14">
        <v>0</v>
      </c>
      <c r="BB14">
        <v>15</v>
      </c>
      <c r="BC14">
        <v>108.12</v>
      </c>
      <c r="BD14">
        <v>115.16</v>
      </c>
      <c r="BE14">
        <v>0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28.41</v>
      </c>
      <c r="I15" s="88">
        <v>0.67999999999999994</v>
      </c>
      <c r="J15" s="88">
        <v>0.34</v>
      </c>
      <c r="K15" s="88">
        <v>0</v>
      </c>
      <c r="L15" s="88">
        <v>4.78</v>
      </c>
      <c r="M15" s="116">
        <v>0</v>
      </c>
      <c r="N15" s="115">
        <v>153.12</v>
      </c>
      <c r="O15" s="88">
        <v>208.59</v>
      </c>
      <c r="P15" s="88">
        <v>0</v>
      </c>
      <c r="Q15" s="88">
        <v>0</v>
      </c>
      <c r="R15" s="88">
        <v>0</v>
      </c>
      <c r="S15" s="116">
        <v>0</v>
      </c>
      <c r="W15">
        <v>0.42</v>
      </c>
      <c r="X15">
        <v>0.77</v>
      </c>
      <c r="Y15">
        <v>0.28999999999999998</v>
      </c>
      <c r="Z15">
        <v>0.33</v>
      </c>
      <c r="AA15">
        <v>0.44</v>
      </c>
      <c r="AB15">
        <v>0.87</v>
      </c>
      <c r="AC15">
        <v>0.38</v>
      </c>
      <c r="AD15">
        <v>0.39</v>
      </c>
      <c r="AE15">
        <v>0</v>
      </c>
      <c r="AF15">
        <v>20.09</v>
      </c>
      <c r="AG15">
        <v>0</v>
      </c>
      <c r="AH15">
        <v>0.43</v>
      </c>
      <c r="AI15">
        <v>0.7</v>
      </c>
      <c r="AJ15">
        <v>0.44</v>
      </c>
      <c r="AK15">
        <v>4.78</v>
      </c>
      <c r="AL15">
        <v>0.34</v>
      </c>
      <c r="AM15">
        <v>0.43</v>
      </c>
      <c r="AN15">
        <v>0</v>
      </c>
      <c r="AO15">
        <v>2.87</v>
      </c>
      <c r="AP15">
        <v>0</v>
      </c>
      <c r="AQ15">
        <v>0.24</v>
      </c>
      <c r="AR15">
        <v>4.57</v>
      </c>
      <c r="AS15">
        <v>2.09</v>
      </c>
      <c r="AT15">
        <v>0</v>
      </c>
      <c r="AU15">
        <v>1.61</v>
      </c>
      <c r="AV15">
        <v>5.16</v>
      </c>
      <c r="AW15">
        <v>0</v>
      </c>
      <c r="AX15">
        <v>30</v>
      </c>
      <c r="AY15">
        <v>35</v>
      </c>
      <c r="AZ15">
        <v>45</v>
      </c>
      <c r="BA15">
        <v>0</v>
      </c>
      <c r="BB15">
        <v>15</v>
      </c>
      <c r="BC15">
        <v>108.12</v>
      </c>
      <c r="BD15">
        <v>115.16</v>
      </c>
      <c r="BE15">
        <v>0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28.41</v>
      </c>
      <c r="I16" s="88">
        <v>0.67999999999999994</v>
      </c>
      <c r="J16" s="88">
        <v>0.34</v>
      </c>
      <c r="K16" s="88">
        <v>0</v>
      </c>
      <c r="L16" s="88">
        <v>4.78</v>
      </c>
      <c r="M16" s="116">
        <v>0</v>
      </c>
      <c r="N16" s="115">
        <v>153.12</v>
      </c>
      <c r="O16" s="88">
        <v>208.59</v>
      </c>
      <c r="P16" s="88">
        <v>0</v>
      </c>
      <c r="Q16" s="88">
        <v>0</v>
      </c>
      <c r="R16" s="88">
        <v>0</v>
      </c>
      <c r="S16" s="116">
        <v>0</v>
      </c>
      <c r="W16">
        <v>0.42</v>
      </c>
      <c r="X16">
        <v>0.77</v>
      </c>
      <c r="Y16">
        <v>0.28999999999999998</v>
      </c>
      <c r="Z16">
        <v>0.33</v>
      </c>
      <c r="AA16">
        <v>0.44</v>
      </c>
      <c r="AB16">
        <v>0.87</v>
      </c>
      <c r="AC16">
        <v>0.38</v>
      </c>
      <c r="AD16">
        <v>0.39</v>
      </c>
      <c r="AE16">
        <v>0</v>
      </c>
      <c r="AF16">
        <v>20.09</v>
      </c>
      <c r="AG16">
        <v>0</v>
      </c>
      <c r="AH16">
        <v>0.43</v>
      </c>
      <c r="AI16">
        <v>0.7</v>
      </c>
      <c r="AJ16">
        <v>0.44</v>
      </c>
      <c r="AK16">
        <v>4.78</v>
      </c>
      <c r="AL16">
        <v>0.34</v>
      </c>
      <c r="AM16">
        <v>0.43</v>
      </c>
      <c r="AN16">
        <v>0</v>
      </c>
      <c r="AO16">
        <v>2.87</v>
      </c>
      <c r="AP16">
        <v>0</v>
      </c>
      <c r="AQ16">
        <v>0.24</v>
      </c>
      <c r="AR16">
        <v>4.57</v>
      </c>
      <c r="AS16">
        <v>2.09</v>
      </c>
      <c r="AT16">
        <v>0</v>
      </c>
      <c r="AU16">
        <v>1.61</v>
      </c>
      <c r="AV16">
        <v>5.16</v>
      </c>
      <c r="AW16">
        <v>0</v>
      </c>
      <c r="AX16">
        <v>30</v>
      </c>
      <c r="AY16">
        <v>35</v>
      </c>
      <c r="AZ16">
        <v>45</v>
      </c>
      <c r="BA16">
        <v>0</v>
      </c>
      <c r="BB16">
        <v>15</v>
      </c>
      <c r="BC16">
        <v>108.12</v>
      </c>
      <c r="BD16">
        <v>115.16</v>
      </c>
      <c r="BE16">
        <v>0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28.41</v>
      </c>
      <c r="I17" s="88">
        <v>0.67999999999999994</v>
      </c>
      <c r="J17" s="88">
        <v>0.34</v>
      </c>
      <c r="K17" s="88">
        <v>0</v>
      </c>
      <c r="L17" s="88">
        <v>4.78</v>
      </c>
      <c r="M17" s="116">
        <v>0</v>
      </c>
      <c r="N17" s="115">
        <v>153.12</v>
      </c>
      <c r="O17" s="88">
        <v>208.59</v>
      </c>
      <c r="P17" s="88">
        <v>0</v>
      </c>
      <c r="Q17" s="88">
        <v>0</v>
      </c>
      <c r="R17" s="88">
        <v>0</v>
      </c>
      <c r="S17" s="116">
        <v>0</v>
      </c>
      <c r="W17">
        <v>0.42</v>
      </c>
      <c r="X17">
        <v>0.77</v>
      </c>
      <c r="Y17">
        <v>0.28999999999999998</v>
      </c>
      <c r="Z17">
        <v>0.33</v>
      </c>
      <c r="AA17">
        <v>0.44</v>
      </c>
      <c r="AB17">
        <v>0.87</v>
      </c>
      <c r="AC17">
        <v>0.38</v>
      </c>
      <c r="AD17">
        <v>0.39</v>
      </c>
      <c r="AE17">
        <v>0</v>
      </c>
      <c r="AF17">
        <v>20.09</v>
      </c>
      <c r="AG17">
        <v>0</v>
      </c>
      <c r="AH17">
        <v>0.43</v>
      </c>
      <c r="AI17">
        <v>0.7</v>
      </c>
      <c r="AJ17">
        <v>0.44</v>
      </c>
      <c r="AK17">
        <v>4.78</v>
      </c>
      <c r="AL17">
        <v>0.34</v>
      </c>
      <c r="AM17">
        <v>0.43</v>
      </c>
      <c r="AN17">
        <v>0</v>
      </c>
      <c r="AO17">
        <v>2.87</v>
      </c>
      <c r="AP17">
        <v>0</v>
      </c>
      <c r="AQ17">
        <v>0.24</v>
      </c>
      <c r="AR17">
        <v>4.57</v>
      </c>
      <c r="AS17">
        <v>2.09</v>
      </c>
      <c r="AT17">
        <v>0</v>
      </c>
      <c r="AU17">
        <v>1.61</v>
      </c>
      <c r="AV17">
        <v>5.16</v>
      </c>
      <c r="AW17">
        <v>0</v>
      </c>
      <c r="AX17">
        <v>30</v>
      </c>
      <c r="AY17">
        <v>35</v>
      </c>
      <c r="AZ17">
        <v>45</v>
      </c>
      <c r="BA17">
        <v>0</v>
      </c>
      <c r="BB17">
        <v>15</v>
      </c>
      <c r="BC17">
        <v>108.12</v>
      </c>
      <c r="BD17">
        <v>115.16</v>
      </c>
      <c r="BE17">
        <v>0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28.41</v>
      </c>
      <c r="I18" s="88">
        <v>0.67999999999999994</v>
      </c>
      <c r="J18" s="88">
        <v>0.34</v>
      </c>
      <c r="K18" s="88">
        <v>0</v>
      </c>
      <c r="L18" s="88">
        <v>4.78</v>
      </c>
      <c r="M18" s="116">
        <v>0</v>
      </c>
      <c r="N18" s="115">
        <v>153.12</v>
      </c>
      <c r="O18" s="88">
        <v>208.59</v>
      </c>
      <c r="P18" s="88">
        <v>0</v>
      </c>
      <c r="Q18" s="88">
        <v>0</v>
      </c>
      <c r="R18" s="88">
        <v>0</v>
      </c>
      <c r="S18" s="116">
        <v>0</v>
      </c>
      <c r="W18">
        <v>0.42</v>
      </c>
      <c r="X18">
        <v>0.77</v>
      </c>
      <c r="Y18">
        <v>0.28999999999999998</v>
      </c>
      <c r="Z18">
        <v>0.33</v>
      </c>
      <c r="AA18">
        <v>0.44</v>
      </c>
      <c r="AB18">
        <v>0.87</v>
      </c>
      <c r="AC18">
        <v>0.38</v>
      </c>
      <c r="AD18">
        <v>0.39</v>
      </c>
      <c r="AE18">
        <v>0</v>
      </c>
      <c r="AF18">
        <v>20.09</v>
      </c>
      <c r="AG18">
        <v>0</v>
      </c>
      <c r="AH18">
        <v>0.43</v>
      </c>
      <c r="AI18">
        <v>0.7</v>
      </c>
      <c r="AJ18">
        <v>0.44</v>
      </c>
      <c r="AK18">
        <v>4.78</v>
      </c>
      <c r="AL18">
        <v>0.34</v>
      </c>
      <c r="AM18">
        <v>0.43</v>
      </c>
      <c r="AN18">
        <v>0</v>
      </c>
      <c r="AO18">
        <v>2.87</v>
      </c>
      <c r="AP18">
        <v>0</v>
      </c>
      <c r="AQ18">
        <v>0.24</v>
      </c>
      <c r="AR18">
        <v>4.57</v>
      </c>
      <c r="AS18">
        <v>2.09</v>
      </c>
      <c r="AT18">
        <v>0</v>
      </c>
      <c r="AU18">
        <v>1.61</v>
      </c>
      <c r="AV18">
        <v>5.16</v>
      </c>
      <c r="AW18">
        <v>0</v>
      </c>
      <c r="AX18">
        <v>30</v>
      </c>
      <c r="AY18">
        <v>35</v>
      </c>
      <c r="AZ18">
        <v>45</v>
      </c>
      <c r="BA18">
        <v>0</v>
      </c>
      <c r="BB18">
        <v>15</v>
      </c>
      <c r="BC18">
        <v>108.12</v>
      </c>
      <c r="BD18">
        <v>115.16</v>
      </c>
      <c r="BE18">
        <v>0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28.41</v>
      </c>
      <c r="I19" s="88">
        <v>0.67999999999999994</v>
      </c>
      <c r="J19" s="88">
        <v>0.34</v>
      </c>
      <c r="K19" s="88">
        <v>0</v>
      </c>
      <c r="L19" s="88">
        <v>4.78</v>
      </c>
      <c r="M19" s="116">
        <v>0</v>
      </c>
      <c r="N19" s="115">
        <v>153.12</v>
      </c>
      <c r="O19" s="88">
        <v>208.32</v>
      </c>
      <c r="P19" s="88">
        <v>0</v>
      </c>
      <c r="Q19" s="88">
        <v>0</v>
      </c>
      <c r="R19" s="88">
        <v>0</v>
      </c>
      <c r="S19" s="116">
        <v>0</v>
      </c>
      <c r="W19">
        <v>0.42</v>
      </c>
      <c r="X19">
        <v>0.77</v>
      </c>
      <c r="Y19">
        <v>0.28999999999999998</v>
      </c>
      <c r="Z19">
        <v>0.33</v>
      </c>
      <c r="AA19">
        <v>0.44</v>
      </c>
      <c r="AB19">
        <v>0.87</v>
      </c>
      <c r="AC19">
        <v>0.38</v>
      </c>
      <c r="AD19">
        <v>0.39</v>
      </c>
      <c r="AE19">
        <v>0</v>
      </c>
      <c r="AF19">
        <v>20.09</v>
      </c>
      <c r="AG19">
        <v>0</v>
      </c>
      <c r="AH19">
        <v>0.43</v>
      </c>
      <c r="AI19">
        <v>0.7</v>
      </c>
      <c r="AJ19">
        <v>0.44</v>
      </c>
      <c r="AK19">
        <v>4.78</v>
      </c>
      <c r="AL19">
        <v>0.34</v>
      </c>
      <c r="AM19">
        <v>0.43</v>
      </c>
      <c r="AN19">
        <v>0</v>
      </c>
      <c r="AO19">
        <v>2.87</v>
      </c>
      <c r="AP19">
        <v>0</v>
      </c>
      <c r="AQ19">
        <v>0.24</v>
      </c>
      <c r="AR19">
        <v>4.3</v>
      </c>
      <c r="AS19">
        <v>2.09</v>
      </c>
      <c r="AT19">
        <v>0</v>
      </c>
      <c r="AU19">
        <v>1.61</v>
      </c>
      <c r="AV19">
        <v>5.16</v>
      </c>
      <c r="AW19">
        <v>0</v>
      </c>
      <c r="AX19">
        <v>30</v>
      </c>
      <c r="AY19">
        <v>35</v>
      </c>
      <c r="AZ19">
        <v>45</v>
      </c>
      <c r="BA19">
        <v>0</v>
      </c>
      <c r="BB19">
        <v>15</v>
      </c>
      <c r="BC19">
        <v>108.12</v>
      </c>
      <c r="BD19">
        <v>115.16</v>
      </c>
      <c r="BE19">
        <v>0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28.41</v>
      </c>
      <c r="I20" s="88">
        <v>0.67999999999999994</v>
      </c>
      <c r="J20" s="88">
        <v>0.34</v>
      </c>
      <c r="K20" s="88">
        <v>0</v>
      </c>
      <c r="L20" s="88">
        <v>4.78</v>
      </c>
      <c r="M20" s="116">
        <v>0</v>
      </c>
      <c r="N20" s="115">
        <v>153.12</v>
      </c>
      <c r="O20" s="88">
        <v>208.32</v>
      </c>
      <c r="P20" s="88">
        <v>0</v>
      </c>
      <c r="Q20" s="88">
        <v>0</v>
      </c>
      <c r="R20" s="88">
        <v>0</v>
      </c>
      <c r="S20" s="116">
        <v>0</v>
      </c>
      <c r="W20">
        <v>0.42</v>
      </c>
      <c r="X20">
        <v>0.77</v>
      </c>
      <c r="Y20">
        <v>0.28999999999999998</v>
      </c>
      <c r="Z20">
        <v>0.33</v>
      </c>
      <c r="AA20">
        <v>0.44</v>
      </c>
      <c r="AB20">
        <v>0.87</v>
      </c>
      <c r="AC20">
        <v>0.38</v>
      </c>
      <c r="AD20">
        <v>0.39</v>
      </c>
      <c r="AE20">
        <v>0</v>
      </c>
      <c r="AF20">
        <v>20.09</v>
      </c>
      <c r="AG20">
        <v>0</v>
      </c>
      <c r="AH20">
        <v>0.43</v>
      </c>
      <c r="AI20">
        <v>0.7</v>
      </c>
      <c r="AJ20">
        <v>0.44</v>
      </c>
      <c r="AK20">
        <v>4.78</v>
      </c>
      <c r="AL20">
        <v>0.34</v>
      </c>
      <c r="AM20">
        <v>0.43</v>
      </c>
      <c r="AN20">
        <v>0</v>
      </c>
      <c r="AO20">
        <v>2.87</v>
      </c>
      <c r="AP20">
        <v>0</v>
      </c>
      <c r="AQ20">
        <v>0.24</v>
      </c>
      <c r="AR20">
        <v>4.3</v>
      </c>
      <c r="AS20">
        <v>2.09</v>
      </c>
      <c r="AT20">
        <v>0</v>
      </c>
      <c r="AU20">
        <v>1.61</v>
      </c>
      <c r="AV20">
        <v>5.16</v>
      </c>
      <c r="AW20">
        <v>0</v>
      </c>
      <c r="AX20">
        <v>30</v>
      </c>
      <c r="AY20">
        <v>35</v>
      </c>
      <c r="AZ20">
        <v>45</v>
      </c>
      <c r="BA20">
        <v>0</v>
      </c>
      <c r="BB20">
        <v>15</v>
      </c>
      <c r="BC20">
        <v>108.12</v>
      </c>
      <c r="BD20">
        <v>115.16</v>
      </c>
      <c r="BE20">
        <v>0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28.41</v>
      </c>
      <c r="I21" s="88">
        <v>0.67999999999999994</v>
      </c>
      <c r="J21" s="88">
        <v>0.34</v>
      </c>
      <c r="K21" s="88">
        <v>0</v>
      </c>
      <c r="L21" s="88">
        <v>4.78</v>
      </c>
      <c r="M21" s="116">
        <v>0</v>
      </c>
      <c r="N21" s="115">
        <v>153.12</v>
      </c>
      <c r="O21" s="88">
        <v>208.32</v>
      </c>
      <c r="P21" s="88">
        <v>0</v>
      </c>
      <c r="Q21" s="88">
        <v>0</v>
      </c>
      <c r="R21" s="88">
        <v>0</v>
      </c>
      <c r="S21" s="116">
        <v>0</v>
      </c>
      <c r="W21">
        <v>0.42</v>
      </c>
      <c r="X21">
        <v>0.77</v>
      </c>
      <c r="Y21">
        <v>0.28999999999999998</v>
      </c>
      <c r="Z21">
        <v>0.33</v>
      </c>
      <c r="AA21">
        <v>0.44</v>
      </c>
      <c r="AB21">
        <v>0.87</v>
      </c>
      <c r="AC21">
        <v>0.38</v>
      </c>
      <c r="AD21">
        <v>0.39</v>
      </c>
      <c r="AE21">
        <v>0</v>
      </c>
      <c r="AF21">
        <v>20.09</v>
      </c>
      <c r="AG21">
        <v>0</v>
      </c>
      <c r="AH21">
        <v>0.43</v>
      </c>
      <c r="AI21">
        <v>0.7</v>
      </c>
      <c r="AJ21">
        <v>0.44</v>
      </c>
      <c r="AK21">
        <v>4.78</v>
      </c>
      <c r="AL21">
        <v>0.34</v>
      </c>
      <c r="AM21">
        <v>0.43</v>
      </c>
      <c r="AN21">
        <v>0</v>
      </c>
      <c r="AO21">
        <v>2.87</v>
      </c>
      <c r="AP21">
        <v>0</v>
      </c>
      <c r="AQ21">
        <v>0.24</v>
      </c>
      <c r="AR21">
        <v>4.3</v>
      </c>
      <c r="AS21">
        <v>2.09</v>
      </c>
      <c r="AT21">
        <v>0</v>
      </c>
      <c r="AU21">
        <v>1.61</v>
      </c>
      <c r="AV21">
        <v>5.16</v>
      </c>
      <c r="AW21">
        <v>0</v>
      </c>
      <c r="AX21">
        <v>30</v>
      </c>
      <c r="AY21">
        <v>35</v>
      </c>
      <c r="AZ21">
        <v>45</v>
      </c>
      <c r="BA21">
        <v>0</v>
      </c>
      <c r="BB21">
        <v>15</v>
      </c>
      <c r="BC21">
        <v>108.12</v>
      </c>
      <c r="BD21">
        <v>115.16</v>
      </c>
      <c r="BE21">
        <v>0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28.41</v>
      </c>
      <c r="I22" s="88">
        <v>0.67999999999999994</v>
      </c>
      <c r="J22" s="88">
        <v>0.34</v>
      </c>
      <c r="K22" s="88">
        <v>0</v>
      </c>
      <c r="L22" s="88">
        <v>4.78</v>
      </c>
      <c r="M22" s="116">
        <v>0</v>
      </c>
      <c r="N22" s="115">
        <v>153.12</v>
      </c>
      <c r="O22" s="88">
        <v>208.32</v>
      </c>
      <c r="P22" s="88">
        <v>0</v>
      </c>
      <c r="Q22" s="88">
        <v>0</v>
      </c>
      <c r="R22" s="88">
        <v>0</v>
      </c>
      <c r="S22" s="116">
        <v>0</v>
      </c>
      <c r="W22">
        <v>0.42</v>
      </c>
      <c r="X22">
        <v>0.77</v>
      </c>
      <c r="Y22">
        <v>0.28999999999999998</v>
      </c>
      <c r="Z22">
        <v>0.33</v>
      </c>
      <c r="AA22">
        <v>0.44</v>
      </c>
      <c r="AB22">
        <v>0.87</v>
      </c>
      <c r="AC22">
        <v>0.38</v>
      </c>
      <c r="AD22">
        <v>0.39</v>
      </c>
      <c r="AE22">
        <v>0</v>
      </c>
      <c r="AF22">
        <v>20.09</v>
      </c>
      <c r="AG22">
        <v>0</v>
      </c>
      <c r="AH22">
        <v>0.43</v>
      </c>
      <c r="AI22">
        <v>0.7</v>
      </c>
      <c r="AJ22">
        <v>0.44</v>
      </c>
      <c r="AK22">
        <v>4.78</v>
      </c>
      <c r="AL22">
        <v>0.34</v>
      </c>
      <c r="AM22">
        <v>0.43</v>
      </c>
      <c r="AN22">
        <v>0</v>
      </c>
      <c r="AO22">
        <v>2.87</v>
      </c>
      <c r="AP22">
        <v>0</v>
      </c>
      <c r="AQ22">
        <v>0.24</v>
      </c>
      <c r="AR22">
        <v>4.3</v>
      </c>
      <c r="AS22">
        <v>2.09</v>
      </c>
      <c r="AT22">
        <v>0</v>
      </c>
      <c r="AU22">
        <v>1.61</v>
      </c>
      <c r="AV22">
        <v>5.16</v>
      </c>
      <c r="AW22">
        <v>0</v>
      </c>
      <c r="AX22">
        <v>30</v>
      </c>
      <c r="AY22">
        <v>35</v>
      </c>
      <c r="AZ22">
        <v>45</v>
      </c>
      <c r="BA22">
        <v>0</v>
      </c>
      <c r="BB22">
        <v>15</v>
      </c>
      <c r="BC22">
        <v>108.12</v>
      </c>
      <c r="BD22">
        <v>115.16</v>
      </c>
      <c r="BE22">
        <v>0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28.41</v>
      </c>
      <c r="I23" s="88">
        <v>0.67999999999999994</v>
      </c>
      <c r="J23" s="88">
        <v>1.73</v>
      </c>
      <c r="K23" s="88">
        <v>0</v>
      </c>
      <c r="L23" s="88">
        <v>4.78</v>
      </c>
      <c r="M23" s="116">
        <v>0</v>
      </c>
      <c r="N23" s="115">
        <v>153.12</v>
      </c>
      <c r="O23" s="88">
        <v>208.32</v>
      </c>
      <c r="P23" s="88">
        <v>0</v>
      </c>
      <c r="Q23" s="88">
        <v>0</v>
      </c>
      <c r="R23" s="88">
        <v>0</v>
      </c>
      <c r="S23" s="116">
        <v>0</v>
      </c>
      <c r="W23">
        <v>0.42</v>
      </c>
      <c r="X23">
        <v>0.77</v>
      </c>
      <c r="Y23">
        <v>0.28999999999999998</v>
      </c>
      <c r="Z23">
        <v>0.33</v>
      </c>
      <c r="AA23">
        <v>0.44</v>
      </c>
      <c r="AB23">
        <v>0.87</v>
      </c>
      <c r="AC23">
        <v>0.38</v>
      </c>
      <c r="AD23">
        <v>0.39</v>
      </c>
      <c r="AE23">
        <v>0</v>
      </c>
      <c r="AF23">
        <v>20.09</v>
      </c>
      <c r="AG23">
        <v>0</v>
      </c>
      <c r="AH23">
        <v>0.43</v>
      </c>
      <c r="AI23">
        <v>0.7</v>
      </c>
      <c r="AJ23">
        <v>0.44</v>
      </c>
      <c r="AK23">
        <v>4.78</v>
      </c>
      <c r="AL23">
        <v>0.34</v>
      </c>
      <c r="AM23">
        <v>0.43</v>
      </c>
      <c r="AN23">
        <v>0</v>
      </c>
      <c r="AO23">
        <v>2.87</v>
      </c>
      <c r="AP23">
        <v>1.39</v>
      </c>
      <c r="AQ23">
        <v>0.24</v>
      </c>
      <c r="AR23">
        <v>4.3</v>
      </c>
      <c r="AS23">
        <v>2.09</v>
      </c>
      <c r="AT23">
        <v>0</v>
      </c>
      <c r="AU23">
        <v>1.61</v>
      </c>
      <c r="AV23">
        <v>5.16</v>
      </c>
      <c r="AW23">
        <v>0</v>
      </c>
      <c r="AX23">
        <v>30</v>
      </c>
      <c r="AY23">
        <v>35</v>
      </c>
      <c r="AZ23">
        <v>45</v>
      </c>
      <c r="BA23">
        <v>0</v>
      </c>
      <c r="BB23">
        <v>15</v>
      </c>
      <c r="BC23">
        <v>108.12</v>
      </c>
      <c r="BD23">
        <v>115.16</v>
      </c>
      <c r="BE23">
        <v>0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28.41</v>
      </c>
      <c r="I24" s="88">
        <v>0.67999999999999994</v>
      </c>
      <c r="J24" s="88">
        <v>1.73</v>
      </c>
      <c r="K24" s="88">
        <v>0</v>
      </c>
      <c r="L24" s="88">
        <v>4.78</v>
      </c>
      <c r="M24" s="116">
        <v>0</v>
      </c>
      <c r="N24" s="115">
        <v>153.12</v>
      </c>
      <c r="O24" s="88">
        <v>208.32</v>
      </c>
      <c r="P24" s="88">
        <v>0</v>
      </c>
      <c r="Q24" s="88">
        <v>0</v>
      </c>
      <c r="R24" s="88">
        <v>0</v>
      </c>
      <c r="S24" s="116">
        <v>0</v>
      </c>
      <c r="W24">
        <v>0.42</v>
      </c>
      <c r="X24">
        <v>0.77</v>
      </c>
      <c r="Y24">
        <v>0.28999999999999998</v>
      </c>
      <c r="Z24">
        <v>0.33</v>
      </c>
      <c r="AA24">
        <v>0.44</v>
      </c>
      <c r="AB24">
        <v>0.87</v>
      </c>
      <c r="AC24">
        <v>0.38</v>
      </c>
      <c r="AD24">
        <v>0.39</v>
      </c>
      <c r="AE24">
        <v>0</v>
      </c>
      <c r="AF24">
        <v>20.09</v>
      </c>
      <c r="AG24">
        <v>0</v>
      </c>
      <c r="AH24">
        <v>0.43</v>
      </c>
      <c r="AI24">
        <v>0.7</v>
      </c>
      <c r="AJ24">
        <v>0.44</v>
      </c>
      <c r="AK24">
        <v>4.78</v>
      </c>
      <c r="AL24">
        <v>0.34</v>
      </c>
      <c r="AM24">
        <v>0.43</v>
      </c>
      <c r="AN24">
        <v>0</v>
      </c>
      <c r="AO24">
        <v>2.87</v>
      </c>
      <c r="AP24">
        <v>1.39</v>
      </c>
      <c r="AQ24">
        <v>0.24</v>
      </c>
      <c r="AR24">
        <v>4.3</v>
      </c>
      <c r="AS24">
        <v>2.09</v>
      </c>
      <c r="AT24">
        <v>0</v>
      </c>
      <c r="AU24">
        <v>1.61</v>
      </c>
      <c r="AV24">
        <v>5.16</v>
      </c>
      <c r="AW24">
        <v>0</v>
      </c>
      <c r="AX24">
        <v>30</v>
      </c>
      <c r="AY24">
        <v>35</v>
      </c>
      <c r="AZ24">
        <v>45</v>
      </c>
      <c r="BA24">
        <v>0</v>
      </c>
      <c r="BB24">
        <v>15</v>
      </c>
      <c r="BC24">
        <v>108.12</v>
      </c>
      <c r="BD24">
        <v>115.16</v>
      </c>
      <c r="BE24">
        <v>0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28.41</v>
      </c>
      <c r="I25" s="88">
        <v>0.67999999999999994</v>
      </c>
      <c r="J25" s="88">
        <v>1.73</v>
      </c>
      <c r="K25" s="88">
        <v>0</v>
      </c>
      <c r="L25" s="88">
        <v>4.78</v>
      </c>
      <c r="M25" s="116">
        <v>0</v>
      </c>
      <c r="N25" s="115">
        <v>153.12</v>
      </c>
      <c r="O25" s="88">
        <v>208.32</v>
      </c>
      <c r="P25" s="88">
        <v>0</v>
      </c>
      <c r="Q25" s="88">
        <v>0</v>
      </c>
      <c r="R25" s="88">
        <v>0</v>
      </c>
      <c r="S25" s="116">
        <v>0</v>
      </c>
      <c r="W25">
        <v>0.42</v>
      </c>
      <c r="X25">
        <v>0.77</v>
      </c>
      <c r="Y25">
        <v>0.28999999999999998</v>
      </c>
      <c r="Z25">
        <v>0.33</v>
      </c>
      <c r="AA25">
        <v>0.44</v>
      </c>
      <c r="AB25">
        <v>0.87</v>
      </c>
      <c r="AC25">
        <v>0.38</v>
      </c>
      <c r="AD25">
        <v>0.39</v>
      </c>
      <c r="AE25">
        <v>0</v>
      </c>
      <c r="AF25">
        <v>20.09</v>
      </c>
      <c r="AG25">
        <v>0</v>
      </c>
      <c r="AH25">
        <v>0.43</v>
      </c>
      <c r="AI25">
        <v>0.7</v>
      </c>
      <c r="AJ25">
        <v>0.44</v>
      </c>
      <c r="AK25">
        <v>4.78</v>
      </c>
      <c r="AL25">
        <v>0.34</v>
      </c>
      <c r="AM25">
        <v>0.43</v>
      </c>
      <c r="AN25">
        <v>0</v>
      </c>
      <c r="AO25">
        <v>2.87</v>
      </c>
      <c r="AP25">
        <v>1.39</v>
      </c>
      <c r="AQ25">
        <v>0.24</v>
      </c>
      <c r="AR25">
        <v>4.3</v>
      </c>
      <c r="AS25">
        <v>2.09</v>
      </c>
      <c r="AT25">
        <v>0</v>
      </c>
      <c r="AU25">
        <v>1.61</v>
      </c>
      <c r="AV25">
        <v>5.16</v>
      </c>
      <c r="AW25">
        <v>0</v>
      </c>
      <c r="AX25">
        <v>30</v>
      </c>
      <c r="AY25">
        <v>35</v>
      </c>
      <c r="AZ25">
        <v>45</v>
      </c>
      <c r="BA25">
        <v>0</v>
      </c>
      <c r="BB25">
        <v>15</v>
      </c>
      <c r="BC25">
        <v>108.12</v>
      </c>
      <c r="BD25">
        <v>115.16</v>
      </c>
      <c r="BE25">
        <v>0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28.41</v>
      </c>
      <c r="I26" s="88">
        <v>0.67999999999999994</v>
      </c>
      <c r="J26" s="88">
        <v>1.73</v>
      </c>
      <c r="K26" s="88">
        <v>0</v>
      </c>
      <c r="L26" s="88">
        <v>4.78</v>
      </c>
      <c r="M26" s="116">
        <v>0</v>
      </c>
      <c r="N26" s="115">
        <v>153.12</v>
      </c>
      <c r="O26" s="88">
        <v>208.32</v>
      </c>
      <c r="P26" s="88">
        <v>0</v>
      </c>
      <c r="Q26" s="88">
        <v>0</v>
      </c>
      <c r="R26" s="88">
        <v>0</v>
      </c>
      <c r="S26" s="116">
        <v>0</v>
      </c>
      <c r="W26">
        <v>0.42</v>
      </c>
      <c r="X26">
        <v>0.77</v>
      </c>
      <c r="Y26">
        <v>0.28999999999999998</v>
      </c>
      <c r="Z26">
        <v>0.33</v>
      </c>
      <c r="AA26">
        <v>0.44</v>
      </c>
      <c r="AB26">
        <v>0.87</v>
      </c>
      <c r="AC26">
        <v>0.38</v>
      </c>
      <c r="AD26">
        <v>0.39</v>
      </c>
      <c r="AE26">
        <v>0</v>
      </c>
      <c r="AF26">
        <v>20.09</v>
      </c>
      <c r="AG26">
        <v>0</v>
      </c>
      <c r="AH26">
        <v>0.43</v>
      </c>
      <c r="AI26">
        <v>0.7</v>
      </c>
      <c r="AJ26">
        <v>0.44</v>
      </c>
      <c r="AK26">
        <v>4.78</v>
      </c>
      <c r="AL26">
        <v>0.34</v>
      </c>
      <c r="AM26">
        <v>0.43</v>
      </c>
      <c r="AN26">
        <v>0</v>
      </c>
      <c r="AO26">
        <v>2.87</v>
      </c>
      <c r="AP26">
        <v>1.39</v>
      </c>
      <c r="AQ26">
        <v>0.24</v>
      </c>
      <c r="AR26">
        <v>4.3</v>
      </c>
      <c r="AS26">
        <v>2.09</v>
      </c>
      <c r="AT26">
        <v>0</v>
      </c>
      <c r="AU26">
        <v>1.61</v>
      </c>
      <c r="AV26">
        <v>5.16</v>
      </c>
      <c r="AW26">
        <v>0</v>
      </c>
      <c r="AX26">
        <v>30</v>
      </c>
      <c r="AY26">
        <v>35</v>
      </c>
      <c r="AZ26">
        <v>45</v>
      </c>
      <c r="BA26">
        <v>0</v>
      </c>
      <c r="BB26">
        <v>15</v>
      </c>
      <c r="BC26">
        <v>108.12</v>
      </c>
      <c r="BD26">
        <v>115.16</v>
      </c>
      <c r="BE26">
        <v>0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28.41</v>
      </c>
      <c r="I27" s="88">
        <v>0.67999999999999994</v>
      </c>
      <c r="J27" s="88">
        <v>1.73</v>
      </c>
      <c r="K27" s="88">
        <v>0</v>
      </c>
      <c r="L27" s="88">
        <v>14.35</v>
      </c>
      <c r="M27" s="116">
        <v>0</v>
      </c>
      <c r="N27" s="115">
        <v>443.41</v>
      </c>
      <c r="O27" s="88">
        <v>208.81</v>
      </c>
      <c r="P27" s="88">
        <v>0</v>
      </c>
      <c r="Q27" s="88">
        <v>0</v>
      </c>
      <c r="R27" s="88">
        <v>0</v>
      </c>
      <c r="S27" s="116">
        <v>0</v>
      </c>
      <c r="W27">
        <v>0.44</v>
      </c>
      <c r="X27">
        <v>0.77</v>
      </c>
      <c r="Y27">
        <v>0.28999999999999998</v>
      </c>
      <c r="Z27">
        <v>0.33</v>
      </c>
      <c r="AA27">
        <v>0.44</v>
      </c>
      <c r="AB27">
        <v>0.87</v>
      </c>
      <c r="AC27">
        <v>0.38</v>
      </c>
      <c r="AD27">
        <v>0.39</v>
      </c>
      <c r="AE27">
        <v>0</v>
      </c>
      <c r="AF27">
        <v>20.09</v>
      </c>
      <c r="AG27">
        <v>0</v>
      </c>
      <c r="AH27">
        <v>0.43</v>
      </c>
      <c r="AI27">
        <v>0.7</v>
      </c>
      <c r="AJ27">
        <v>0.44</v>
      </c>
      <c r="AK27">
        <v>14.35</v>
      </c>
      <c r="AL27">
        <v>0.34</v>
      </c>
      <c r="AM27">
        <v>0.43</v>
      </c>
      <c r="AN27">
        <v>0</v>
      </c>
      <c r="AO27">
        <v>2.87</v>
      </c>
      <c r="AP27">
        <v>1.39</v>
      </c>
      <c r="AQ27">
        <v>0.22</v>
      </c>
      <c r="AR27">
        <v>4.57</v>
      </c>
      <c r="AS27">
        <v>2.09</v>
      </c>
      <c r="AT27">
        <v>248.71</v>
      </c>
      <c r="AU27">
        <v>1.83</v>
      </c>
      <c r="AV27">
        <v>5.16</v>
      </c>
      <c r="AW27">
        <v>41.58</v>
      </c>
      <c r="AX27">
        <v>30</v>
      </c>
      <c r="AY27">
        <v>35</v>
      </c>
      <c r="AZ27">
        <v>45</v>
      </c>
      <c r="BA27">
        <v>0</v>
      </c>
      <c r="BB27">
        <v>15</v>
      </c>
      <c r="BC27">
        <v>108.12</v>
      </c>
      <c r="BD27">
        <v>115.16</v>
      </c>
      <c r="BE27">
        <v>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28.41</v>
      </c>
      <c r="I28" s="88">
        <v>0.67999999999999994</v>
      </c>
      <c r="J28" s="88">
        <v>1.73</v>
      </c>
      <c r="K28" s="88">
        <v>0</v>
      </c>
      <c r="L28" s="88">
        <v>14.35</v>
      </c>
      <c r="M28" s="116">
        <v>0</v>
      </c>
      <c r="N28" s="115">
        <v>443.41</v>
      </c>
      <c r="O28" s="88">
        <v>208.81</v>
      </c>
      <c r="P28" s="88">
        <v>0</v>
      </c>
      <c r="Q28" s="88">
        <v>0</v>
      </c>
      <c r="R28" s="88">
        <v>0</v>
      </c>
      <c r="S28" s="116">
        <v>0</v>
      </c>
      <c r="W28">
        <v>0.44</v>
      </c>
      <c r="X28">
        <v>0.77</v>
      </c>
      <c r="Y28">
        <v>0.28999999999999998</v>
      </c>
      <c r="Z28">
        <v>0.33</v>
      </c>
      <c r="AA28">
        <v>0.44</v>
      </c>
      <c r="AB28">
        <v>0.87</v>
      </c>
      <c r="AC28">
        <v>0.38</v>
      </c>
      <c r="AD28">
        <v>0.39</v>
      </c>
      <c r="AE28">
        <v>0</v>
      </c>
      <c r="AF28">
        <v>20.09</v>
      </c>
      <c r="AG28">
        <v>0</v>
      </c>
      <c r="AH28">
        <v>0.43</v>
      </c>
      <c r="AI28">
        <v>0.7</v>
      </c>
      <c r="AJ28">
        <v>0.44</v>
      </c>
      <c r="AK28">
        <v>14.35</v>
      </c>
      <c r="AL28">
        <v>0.34</v>
      </c>
      <c r="AM28">
        <v>0.43</v>
      </c>
      <c r="AN28">
        <v>0</v>
      </c>
      <c r="AO28">
        <v>2.87</v>
      </c>
      <c r="AP28">
        <v>1.39</v>
      </c>
      <c r="AQ28">
        <v>0.22</v>
      </c>
      <c r="AR28">
        <v>4.57</v>
      </c>
      <c r="AS28">
        <v>2.09</v>
      </c>
      <c r="AT28">
        <v>248.71</v>
      </c>
      <c r="AU28">
        <v>1.83</v>
      </c>
      <c r="AV28">
        <v>5.16</v>
      </c>
      <c r="AW28">
        <v>41.58</v>
      </c>
      <c r="AX28">
        <v>30</v>
      </c>
      <c r="AY28">
        <v>35</v>
      </c>
      <c r="AZ28">
        <v>45</v>
      </c>
      <c r="BA28">
        <v>0</v>
      </c>
      <c r="BB28">
        <v>15</v>
      </c>
      <c r="BC28">
        <v>108.12</v>
      </c>
      <c r="BD28">
        <v>115.16</v>
      </c>
      <c r="BE28">
        <v>0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48.499999999999993</v>
      </c>
      <c r="I29" s="88">
        <v>0.67999999999999994</v>
      </c>
      <c r="J29" s="88">
        <v>1.73</v>
      </c>
      <c r="K29" s="88">
        <v>0</v>
      </c>
      <c r="L29" s="88">
        <v>14.35</v>
      </c>
      <c r="M29" s="116">
        <v>0</v>
      </c>
      <c r="N29" s="115">
        <v>443.41</v>
      </c>
      <c r="O29" s="88">
        <v>208.81</v>
      </c>
      <c r="P29" s="88">
        <v>0</v>
      </c>
      <c r="Q29" s="88">
        <v>0</v>
      </c>
      <c r="R29" s="88">
        <v>0</v>
      </c>
      <c r="S29" s="116">
        <v>0</v>
      </c>
      <c r="W29">
        <v>0.44</v>
      </c>
      <c r="X29">
        <v>0.77</v>
      </c>
      <c r="Y29">
        <v>0.28999999999999998</v>
      </c>
      <c r="Z29">
        <v>0.33</v>
      </c>
      <c r="AA29">
        <v>0.44</v>
      </c>
      <c r="AB29">
        <v>0.87</v>
      </c>
      <c r="AC29">
        <v>0.38</v>
      </c>
      <c r="AD29">
        <v>0.39</v>
      </c>
      <c r="AE29">
        <v>20.09</v>
      </c>
      <c r="AF29">
        <v>20.09</v>
      </c>
      <c r="AG29">
        <v>0</v>
      </c>
      <c r="AH29">
        <v>0.43</v>
      </c>
      <c r="AI29">
        <v>0.7</v>
      </c>
      <c r="AJ29">
        <v>0.44</v>
      </c>
      <c r="AK29">
        <v>14.35</v>
      </c>
      <c r="AL29">
        <v>0.34</v>
      </c>
      <c r="AM29">
        <v>0.43</v>
      </c>
      <c r="AN29">
        <v>0</v>
      </c>
      <c r="AO29">
        <v>2.87</v>
      </c>
      <c r="AP29">
        <v>1.39</v>
      </c>
      <c r="AQ29">
        <v>0.22</v>
      </c>
      <c r="AR29">
        <v>4.57</v>
      </c>
      <c r="AS29">
        <v>2.09</v>
      </c>
      <c r="AT29">
        <v>248.71</v>
      </c>
      <c r="AU29">
        <v>1.83</v>
      </c>
      <c r="AV29">
        <v>5.16</v>
      </c>
      <c r="AW29">
        <v>41.58</v>
      </c>
      <c r="AX29">
        <v>30</v>
      </c>
      <c r="AY29">
        <v>35</v>
      </c>
      <c r="AZ29">
        <v>45</v>
      </c>
      <c r="BA29">
        <v>0</v>
      </c>
      <c r="BB29">
        <v>15</v>
      </c>
      <c r="BC29">
        <v>108.12</v>
      </c>
      <c r="BD29">
        <v>115.16</v>
      </c>
      <c r="BE29">
        <v>0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68.59</v>
      </c>
      <c r="I30" s="88">
        <v>0.67999999999999994</v>
      </c>
      <c r="J30" s="88">
        <v>1.73</v>
      </c>
      <c r="K30" s="88">
        <v>0</v>
      </c>
      <c r="L30" s="88">
        <v>14.35</v>
      </c>
      <c r="M30" s="116">
        <v>0</v>
      </c>
      <c r="N30" s="115">
        <v>443.41</v>
      </c>
      <c r="O30" s="88">
        <v>208.81</v>
      </c>
      <c r="P30" s="88">
        <v>0</v>
      </c>
      <c r="Q30" s="88">
        <v>0</v>
      </c>
      <c r="R30" s="88">
        <v>0</v>
      </c>
      <c r="S30" s="116">
        <v>0</v>
      </c>
      <c r="W30">
        <v>0.44</v>
      </c>
      <c r="X30">
        <v>0.77</v>
      </c>
      <c r="Y30">
        <v>0.28999999999999998</v>
      </c>
      <c r="Z30">
        <v>0.33</v>
      </c>
      <c r="AA30">
        <v>0.44</v>
      </c>
      <c r="AB30">
        <v>0.87</v>
      </c>
      <c r="AC30">
        <v>0.38</v>
      </c>
      <c r="AD30">
        <v>0.39</v>
      </c>
      <c r="AE30">
        <v>40.18</v>
      </c>
      <c r="AF30">
        <v>20.09</v>
      </c>
      <c r="AG30">
        <v>0</v>
      </c>
      <c r="AH30">
        <v>0.43</v>
      </c>
      <c r="AI30">
        <v>0.7</v>
      </c>
      <c r="AJ30">
        <v>0.44</v>
      </c>
      <c r="AK30">
        <v>14.35</v>
      </c>
      <c r="AL30">
        <v>0.34</v>
      </c>
      <c r="AM30">
        <v>0.43</v>
      </c>
      <c r="AN30">
        <v>0</v>
      </c>
      <c r="AO30">
        <v>2.87</v>
      </c>
      <c r="AP30">
        <v>1.39</v>
      </c>
      <c r="AQ30">
        <v>0.22</v>
      </c>
      <c r="AR30">
        <v>4.57</v>
      </c>
      <c r="AS30">
        <v>2.09</v>
      </c>
      <c r="AT30">
        <v>248.71</v>
      </c>
      <c r="AU30">
        <v>1.83</v>
      </c>
      <c r="AV30">
        <v>5.16</v>
      </c>
      <c r="AW30">
        <v>41.58</v>
      </c>
      <c r="AX30">
        <v>30</v>
      </c>
      <c r="AY30">
        <v>35</v>
      </c>
      <c r="AZ30">
        <v>45</v>
      </c>
      <c r="BA30">
        <v>0</v>
      </c>
      <c r="BB30">
        <v>15</v>
      </c>
      <c r="BC30">
        <v>108.12</v>
      </c>
      <c r="BD30">
        <v>115.16</v>
      </c>
      <c r="BE30">
        <v>0</v>
      </c>
      <c r="BF30">
        <v>0</v>
      </c>
      <c r="BG30">
        <v>0</v>
      </c>
    </row>
    <row r="31" spans="1:59">
      <c r="A31" t="s">
        <v>280</v>
      </c>
      <c r="G31" t="s">
        <v>73</v>
      </c>
      <c r="H31" s="115">
        <v>66.72999999999999</v>
      </c>
      <c r="I31" s="88">
        <v>0.73</v>
      </c>
      <c r="J31" s="88">
        <v>1.73</v>
      </c>
      <c r="K31" s="88">
        <v>0</v>
      </c>
      <c r="L31" s="88">
        <v>14.35</v>
      </c>
      <c r="M31" s="116">
        <v>0</v>
      </c>
      <c r="N31" s="115">
        <v>443.41</v>
      </c>
      <c r="O31" s="88">
        <v>174.07</v>
      </c>
      <c r="P31" s="88">
        <v>0</v>
      </c>
      <c r="Q31" s="88">
        <v>0</v>
      </c>
      <c r="R31" s="88">
        <v>0</v>
      </c>
      <c r="S31" s="116">
        <v>0</v>
      </c>
      <c r="W31">
        <v>0.44</v>
      </c>
      <c r="X31">
        <v>0.77</v>
      </c>
      <c r="Y31">
        <v>0.28999999999999998</v>
      </c>
      <c r="Z31">
        <v>0.33</v>
      </c>
      <c r="AA31">
        <v>0.44</v>
      </c>
      <c r="AB31">
        <v>0.87</v>
      </c>
      <c r="AC31">
        <v>0.48</v>
      </c>
      <c r="AD31">
        <v>0.44</v>
      </c>
      <c r="AE31">
        <v>40.18</v>
      </c>
      <c r="AF31">
        <v>18.18</v>
      </c>
      <c r="AG31">
        <v>0</v>
      </c>
      <c r="AH31">
        <v>0.43</v>
      </c>
      <c r="AI31">
        <v>0.65</v>
      </c>
      <c r="AJ31">
        <v>0.44</v>
      </c>
      <c r="AK31">
        <v>14.35</v>
      </c>
      <c r="AL31">
        <v>0.34</v>
      </c>
      <c r="AM31">
        <v>0.43</v>
      </c>
      <c r="AN31">
        <v>0</v>
      </c>
      <c r="AO31">
        <v>2.87</v>
      </c>
      <c r="AP31">
        <v>1.39</v>
      </c>
      <c r="AQ31">
        <v>0.22</v>
      </c>
      <c r="AR31">
        <v>4.83</v>
      </c>
      <c r="AS31">
        <v>2.09</v>
      </c>
      <c r="AT31">
        <v>248.71</v>
      </c>
      <c r="AU31">
        <v>1.83</v>
      </c>
      <c r="AV31">
        <v>5.16</v>
      </c>
      <c r="AW31">
        <v>41.58</v>
      </c>
      <c r="AX31">
        <v>30</v>
      </c>
      <c r="AY31">
        <v>0</v>
      </c>
      <c r="AZ31">
        <v>45</v>
      </c>
      <c r="BA31">
        <v>0</v>
      </c>
      <c r="BB31">
        <v>15</v>
      </c>
      <c r="BC31">
        <v>108.12</v>
      </c>
      <c r="BD31">
        <v>115.16</v>
      </c>
      <c r="BE31">
        <v>0</v>
      </c>
      <c r="BF31">
        <v>0</v>
      </c>
      <c r="BG31">
        <v>0</v>
      </c>
    </row>
    <row r="32" spans="1:59">
      <c r="A32" t="s">
        <v>281</v>
      </c>
      <c r="G32" t="s">
        <v>74</v>
      </c>
      <c r="H32" s="115">
        <v>66.72999999999999</v>
      </c>
      <c r="I32" s="88">
        <v>0.73</v>
      </c>
      <c r="J32" s="88">
        <v>1.73</v>
      </c>
      <c r="K32" s="88">
        <v>0</v>
      </c>
      <c r="L32" s="88">
        <v>14.35</v>
      </c>
      <c r="M32" s="116">
        <v>0</v>
      </c>
      <c r="N32" s="115">
        <v>443.41</v>
      </c>
      <c r="O32" s="88">
        <v>174.07</v>
      </c>
      <c r="P32" s="88">
        <v>0</v>
      </c>
      <c r="Q32" s="88">
        <v>0</v>
      </c>
      <c r="R32" s="88">
        <v>0</v>
      </c>
      <c r="S32" s="116">
        <v>0</v>
      </c>
      <c r="W32">
        <v>0.44</v>
      </c>
      <c r="X32">
        <v>0.77</v>
      </c>
      <c r="Y32">
        <v>0.28999999999999998</v>
      </c>
      <c r="Z32">
        <v>0.33</v>
      </c>
      <c r="AA32">
        <v>0.44</v>
      </c>
      <c r="AB32">
        <v>0.87</v>
      </c>
      <c r="AC32">
        <v>0.48</v>
      </c>
      <c r="AD32">
        <v>0.44</v>
      </c>
      <c r="AE32">
        <v>40.18</v>
      </c>
      <c r="AF32">
        <v>18.18</v>
      </c>
      <c r="AG32">
        <v>0</v>
      </c>
      <c r="AH32">
        <v>0.43</v>
      </c>
      <c r="AI32">
        <v>0.65</v>
      </c>
      <c r="AJ32">
        <v>0.44</v>
      </c>
      <c r="AK32">
        <v>14.35</v>
      </c>
      <c r="AL32">
        <v>0.34</v>
      </c>
      <c r="AM32">
        <v>0.43</v>
      </c>
      <c r="AN32">
        <v>0</v>
      </c>
      <c r="AO32">
        <v>2.87</v>
      </c>
      <c r="AP32">
        <v>1.39</v>
      </c>
      <c r="AQ32">
        <v>0.22</v>
      </c>
      <c r="AR32">
        <v>4.83</v>
      </c>
      <c r="AS32">
        <v>2.09</v>
      </c>
      <c r="AT32">
        <v>248.71</v>
      </c>
      <c r="AU32">
        <v>1.83</v>
      </c>
      <c r="AV32">
        <v>5.16</v>
      </c>
      <c r="AW32">
        <v>41.58</v>
      </c>
      <c r="AX32">
        <v>30</v>
      </c>
      <c r="AY32">
        <v>0</v>
      </c>
      <c r="AZ32">
        <v>45</v>
      </c>
      <c r="BA32">
        <v>0</v>
      </c>
      <c r="BB32">
        <v>15</v>
      </c>
      <c r="BC32">
        <v>108.12</v>
      </c>
      <c r="BD32">
        <v>115.16</v>
      </c>
      <c r="BE32">
        <v>0</v>
      </c>
      <c r="BF32">
        <v>0</v>
      </c>
      <c r="BG32">
        <v>0</v>
      </c>
    </row>
    <row r="33" spans="1:59">
      <c r="A33" t="s">
        <v>282</v>
      </c>
      <c r="G33" t="s">
        <v>75</v>
      </c>
      <c r="H33" s="115">
        <v>67.399999999999991</v>
      </c>
      <c r="I33" s="88">
        <v>0.73</v>
      </c>
      <c r="J33" s="88">
        <v>1.73</v>
      </c>
      <c r="K33" s="88">
        <v>0</v>
      </c>
      <c r="L33" s="88">
        <v>14.35</v>
      </c>
      <c r="M33" s="116">
        <v>0</v>
      </c>
      <c r="N33" s="115">
        <v>443.41</v>
      </c>
      <c r="O33" s="88">
        <v>174.07</v>
      </c>
      <c r="P33" s="88">
        <v>0</v>
      </c>
      <c r="Q33" s="88">
        <v>0</v>
      </c>
      <c r="R33" s="88">
        <v>0</v>
      </c>
      <c r="S33" s="116">
        <v>0</v>
      </c>
      <c r="W33">
        <v>0.44</v>
      </c>
      <c r="X33">
        <v>0.77</v>
      </c>
      <c r="Y33">
        <v>0.28999999999999998</v>
      </c>
      <c r="Z33">
        <v>0.33</v>
      </c>
      <c r="AA33">
        <v>0.44</v>
      </c>
      <c r="AB33">
        <v>0.87</v>
      </c>
      <c r="AC33">
        <v>0.48</v>
      </c>
      <c r="AD33">
        <v>0.44</v>
      </c>
      <c r="AE33">
        <v>40.18</v>
      </c>
      <c r="AF33">
        <v>18.18</v>
      </c>
      <c r="AG33">
        <v>0</v>
      </c>
      <c r="AH33">
        <v>0.43</v>
      </c>
      <c r="AI33">
        <v>0.65</v>
      </c>
      <c r="AJ33">
        <v>0.44</v>
      </c>
      <c r="AK33">
        <v>14.35</v>
      </c>
      <c r="AL33">
        <v>0.34</v>
      </c>
      <c r="AM33">
        <v>0.43</v>
      </c>
      <c r="AN33">
        <v>0</v>
      </c>
      <c r="AO33">
        <v>2.87</v>
      </c>
      <c r="AP33">
        <v>1.39</v>
      </c>
      <c r="AQ33">
        <v>0.22</v>
      </c>
      <c r="AR33">
        <v>4.83</v>
      </c>
      <c r="AS33">
        <v>2.09</v>
      </c>
      <c r="AT33">
        <v>248.71</v>
      </c>
      <c r="AU33">
        <v>1.83</v>
      </c>
      <c r="AV33">
        <v>5.16</v>
      </c>
      <c r="AW33">
        <v>41.58</v>
      </c>
      <c r="AX33">
        <v>30</v>
      </c>
      <c r="AY33">
        <v>0</v>
      </c>
      <c r="AZ33">
        <v>45</v>
      </c>
      <c r="BA33">
        <v>0</v>
      </c>
      <c r="BB33">
        <v>15</v>
      </c>
      <c r="BC33">
        <v>108.12</v>
      </c>
      <c r="BD33">
        <v>115.16</v>
      </c>
      <c r="BE33">
        <v>0.67</v>
      </c>
      <c r="BF33">
        <v>0</v>
      </c>
      <c r="BG33">
        <v>0</v>
      </c>
    </row>
    <row r="34" spans="1:59">
      <c r="A34" t="s">
        <v>283</v>
      </c>
      <c r="G34" t="s">
        <v>76</v>
      </c>
      <c r="H34" s="115">
        <v>86.530000000000015</v>
      </c>
      <c r="I34" s="88">
        <v>0.73</v>
      </c>
      <c r="J34" s="88">
        <v>1.73</v>
      </c>
      <c r="K34" s="88">
        <v>0</v>
      </c>
      <c r="L34" s="88">
        <v>14.35</v>
      </c>
      <c r="M34" s="116">
        <v>0</v>
      </c>
      <c r="N34" s="115">
        <v>443.41</v>
      </c>
      <c r="O34" s="88">
        <v>174.07</v>
      </c>
      <c r="P34" s="88">
        <v>0</v>
      </c>
      <c r="Q34" s="88">
        <v>0</v>
      </c>
      <c r="R34" s="88">
        <v>0</v>
      </c>
      <c r="S34" s="116">
        <v>0</v>
      </c>
      <c r="W34">
        <v>0.44</v>
      </c>
      <c r="X34">
        <v>0.77</v>
      </c>
      <c r="Y34">
        <v>0.28999999999999998</v>
      </c>
      <c r="Z34">
        <v>0.33</v>
      </c>
      <c r="AA34">
        <v>0.44</v>
      </c>
      <c r="AB34">
        <v>0.87</v>
      </c>
      <c r="AC34">
        <v>0.48</v>
      </c>
      <c r="AD34">
        <v>0.44</v>
      </c>
      <c r="AE34">
        <v>58.35</v>
      </c>
      <c r="AF34">
        <v>18.18</v>
      </c>
      <c r="AG34">
        <v>0</v>
      </c>
      <c r="AH34">
        <v>0.43</v>
      </c>
      <c r="AI34">
        <v>0.65</v>
      </c>
      <c r="AJ34">
        <v>0.44</v>
      </c>
      <c r="AK34">
        <v>14.35</v>
      </c>
      <c r="AL34">
        <v>0.34</v>
      </c>
      <c r="AM34">
        <v>0.43</v>
      </c>
      <c r="AN34">
        <v>0</v>
      </c>
      <c r="AO34">
        <v>2.87</v>
      </c>
      <c r="AP34">
        <v>1.39</v>
      </c>
      <c r="AQ34">
        <v>0.22</v>
      </c>
      <c r="AR34">
        <v>4.83</v>
      </c>
      <c r="AS34">
        <v>2.09</v>
      </c>
      <c r="AT34">
        <v>248.71</v>
      </c>
      <c r="AU34">
        <v>1.83</v>
      </c>
      <c r="AV34">
        <v>5.16</v>
      </c>
      <c r="AW34">
        <v>41.58</v>
      </c>
      <c r="AX34">
        <v>30</v>
      </c>
      <c r="AY34">
        <v>0</v>
      </c>
      <c r="AZ34">
        <v>45</v>
      </c>
      <c r="BA34">
        <v>0</v>
      </c>
      <c r="BB34">
        <v>15</v>
      </c>
      <c r="BC34">
        <v>108.12</v>
      </c>
      <c r="BD34">
        <v>115.16</v>
      </c>
      <c r="BE34">
        <v>1.63</v>
      </c>
      <c r="BF34">
        <v>0</v>
      </c>
      <c r="BG34">
        <v>0</v>
      </c>
    </row>
    <row r="35" spans="1:59">
      <c r="A35" t="s">
        <v>298</v>
      </c>
      <c r="G35" t="s">
        <v>77</v>
      </c>
      <c r="H35" s="115">
        <v>88.310000000000016</v>
      </c>
      <c r="I35" s="88">
        <v>0.73</v>
      </c>
      <c r="J35" s="88">
        <v>1.73</v>
      </c>
      <c r="K35" s="88">
        <v>120.53</v>
      </c>
      <c r="L35" s="88">
        <v>14.35</v>
      </c>
      <c r="M35" s="116">
        <v>0</v>
      </c>
      <c r="N35" s="115">
        <v>443.41</v>
      </c>
      <c r="O35" s="88">
        <v>177.09</v>
      </c>
      <c r="P35" s="88">
        <v>0</v>
      </c>
      <c r="Q35" s="88">
        <v>0</v>
      </c>
      <c r="R35" s="88">
        <v>0</v>
      </c>
      <c r="S35" s="116">
        <v>0</v>
      </c>
      <c r="W35">
        <v>0.44</v>
      </c>
      <c r="X35">
        <v>0.77</v>
      </c>
      <c r="Y35">
        <v>0.28999999999999998</v>
      </c>
      <c r="Z35">
        <v>0.33</v>
      </c>
      <c r="AA35">
        <v>0.44</v>
      </c>
      <c r="AB35">
        <v>0.87</v>
      </c>
      <c r="AC35">
        <v>0.48</v>
      </c>
      <c r="AD35">
        <v>0.44</v>
      </c>
      <c r="AE35">
        <v>58.35</v>
      </c>
      <c r="AF35">
        <v>18.18</v>
      </c>
      <c r="AG35">
        <v>0</v>
      </c>
      <c r="AH35">
        <v>0.43</v>
      </c>
      <c r="AI35">
        <v>0.65</v>
      </c>
      <c r="AJ35">
        <v>0.44</v>
      </c>
      <c r="AK35">
        <v>14.35</v>
      </c>
      <c r="AL35">
        <v>0.34</v>
      </c>
      <c r="AM35">
        <v>0.43</v>
      </c>
      <c r="AN35">
        <v>120.53</v>
      </c>
      <c r="AO35">
        <v>2.87</v>
      </c>
      <c r="AP35">
        <v>1.39</v>
      </c>
      <c r="AQ35">
        <v>0.22</v>
      </c>
      <c r="AR35">
        <v>5.0999999999999996</v>
      </c>
      <c r="AS35">
        <v>3.55</v>
      </c>
      <c r="AT35">
        <v>248.71</v>
      </c>
      <c r="AU35">
        <v>2.2599999999999998</v>
      </c>
      <c r="AV35">
        <v>6.02</v>
      </c>
      <c r="AW35">
        <v>41.58</v>
      </c>
      <c r="AX35">
        <v>30</v>
      </c>
      <c r="AY35">
        <v>0</v>
      </c>
      <c r="AZ35">
        <v>45</v>
      </c>
      <c r="BA35">
        <v>0</v>
      </c>
      <c r="BB35">
        <v>15</v>
      </c>
      <c r="BC35">
        <v>108.12</v>
      </c>
      <c r="BD35">
        <v>115.16</v>
      </c>
      <c r="BE35">
        <v>3.41</v>
      </c>
      <c r="BF35">
        <v>0</v>
      </c>
      <c r="BG35">
        <v>0</v>
      </c>
    </row>
    <row r="36" spans="1:59">
      <c r="A36" t="s">
        <v>331</v>
      </c>
      <c r="G36" t="s">
        <v>78</v>
      </c>
      <c r="H36" s="115">
        <v>92.030000000000015</v>
      </c>
      <c r="I36" s="88">
        <v>0.73</v>
      </c>
      <c r="J36" s="88">
        <v>1.73</v>
      </c>
      <c r="K36" s="88">
        <v>120.53</v>
      </c>
      <c r="L36" s="88">
        <v>14.35</v>
      </c>
      <c r="M36" s="116">
        <v>0</v>
      </c>
      <c r="N36" s="115">
        <v>443.41</v>
      </c>
      <c r="O36" s="88">
        <v>177.09</v>
      </c>
      <c r="P36" s="88">
        <v>0</v>
      </c>
      <c r="Q36" s="88">
        <v>0</v>
      </c>
      <c r="R36" s="88">
        <v>0</v>
      </c>
      <c r="S36" s="116">
        <v>0</v>
      </c>
      <c r="W36">
        <v>0.44</v>
      </c>
      <c r="X36">
        <v>0.77</v>
      </c>
      <c r="Y36">
        <v>0.28999999999999998</v>
      </c>
      <c r="Z36">
        <v>0.33</v>
      </c>
      <c r="AA36">
        <v>0.44</v>
      </c>
      <c r="AB36">
        <v>0.87</v>
      </c>
      <c r="AC36">
        <v>0.48</v>
      </c>
      <c r="AD36">
        <v>0.44</v>
      </c>
      <c r="AE36">
        <v>58.35</v>
      </c>
      <c r="AF36">
        <v>18.18</v>
      </c>
      <c r="AG36">
        <v>0</v>
      </c>
      <c r="AH36">
        <v>0.43</v>
      </c>
      <c r="AI36">
        <v>0.65</v>
      </c>
      <c r="AJ36">
        <v>0.44</v>
      </c>
      <c r="AK36">
        <v>14.35</v>
      </c>
      <c r="AL36">
        <v>0.34</v>
      </c>
      <c r="AM36">
        <v>0.43</v>
      </c>
      <c r="AN36">
        <v>120.53</v>
      </c>
      <c r="AO36">
        <v>2.87</v>
      </c>
      <c r="AP36">
        <v>1.39</v>
      </c>
      <c r="AQ36">
        <v>0.22</v>
      </c>
      <c r="AR36">
        <v>5.0999999999999996</v>
      </c>
      <c r="AS36">
        <v>3.55</v>
      </c>
      <c r="AT36">
        <v>248.71</v>
      </c>
      <c r="AU36">
        <v>2.2599999999999998</v>
      </c>
      <c r="AV36">
        <v>6.02</v>
      </c>
      <c r="AW36">
        <v>41.58</v>
      </c>
      <c r="AX36">
        <v>30</v>
      </c>
      <c r="AY36">
        <v>0</v>
      </c>
      <c r="AZ36">
        <v>45</v>
      </c>
      <c r="BA36">
        <v>0</v>
      </c>
      <c r="BB36">
        <v>15</v>
      </c>
      <c r="BC36">
        <v>108.12</v>
      </c>
      <c r="BD36">
        <v>115.16</v>
      </c>
      <c r="BE36">
        <v>7.13</v>
      </c>
      <c r="BF36">
        <v>0</v>
      </c>
      <c r="BG36">
        <v>0</v>
      </c>
    </row>
    <row r="37" spans="1:59">
      <c r="A37" t="s">
        <v>332</v>
      </c>
      <c r="G37" t="s">
        <v>79</v>
      </c>
      <c r="H37" s="115">
        <v>93.820000000000022</v>
      </c>
      <c r="I37" s="88">
        <v>0.73</v>
      </c>
      <c r="J37" s="88">
        <v>1.73</v>
      </c>
      <c r="K37" s="88">
        <v>120.53</v>
      </c>
      <c r="L37" s="88">
        <v>14.35</v>
      </c>
      <c r="M37" s="116">
        <v>0</v>
      </c>
      <c r="N37" s="115">
        <v>443.41</v>
      </c>
      <c r="O37" s="88">
        <v>177.09</v>
      </c>
      <c r="P37" s="88">
        <v>0</v>
      </c>
      <c r="Q37" s="88">
        <v>0</v>
      </c>
      <c r="R37" s="88">
        <v>0</v>
      </c>
      <c r="S37" s="116">
        <v>0</v>
      </c>
      <c r="W37">
        <v>0.44</v>
      </c>
      <c r="X37">
        <v>0.77</v>
      </c>
      <c r="Y37">
        <v>0.28999999999999998</v>
      </c>
      <c r="Z37">
        <v>0.33</v>
      </c>
      <c r="AA37">
        <v>0.44</v>
      </c>
      <c r="AB37">
        <v>0.87</v>
      </c>
      <c r="AC37">
        <v>0.48</v>
      </c>
      <c r="AD37">
        <v>0.44</v>
      </c>
      <c r="AE37">
        <v>58.35</v>
      </c>
      <c r="AF37">
        <v>18.18</v>
      </c>
      <c r="AG37">
        <v>0</v>
      </c>
      <c r="AH37">
        <v>0.43</v>
      </c>
      <c r="AI37">
        <v>0.65</v>
      </c>
      <c r="AJ37">
        <v>0.44</v>
      </c>
      <c r="AK37">
        <v>14.35</v>
      </c>
      <c r="AL37">
        <v>0.34</v>
      </c>
      <c r="AM37">
        <v>0.43</v>
      </c>
      <c r="AN37">
        <v>120.53</v>
      </c>
      <c r="AO37">
        <v>2.87</v>
      </c>
      <c r="AP37">
        <v>1.39</v>
      </c>
      <c r="AQ37">
        <v>0.22</v>
      </c>
      <c r="AR37">
        <v>5.0999999999999996</v>
      </c>
      <c r="AS37">
        <v>3.55</v>
      </c>
      <c r="AT37">
        <v>248.71</v>
      </c>
      <c r="AU37">
        <v>2.2599999999999998</v>
      </c>
      <c r="AV37">
        <v>6.02</v>
      </c>
      <c r="AW37">
        <v>41.58</v>
      </c>
      <c r="AX37">
        <v>30</v>
      </c>
      <c r="AY37">
        <v>0</v>
      </c>
      <c r="AZ37">
        <v>45</v>
      </c>
      <c r="BA37">
        <v>0</v>
      </c>
      <c r="BB37">
        <v>15</v>
      </c>
      <c r="BC37">
        <v>108.12</v>
      </c>
      <c r="BD37">
        <v>115.16</v>
      </c>
      <c r="BE37">
        <v>8.92</v>
      </c>
      <c r="BF37">
        <v>0</v>
      </c>
      <c r="BG37">
        <v>0</v>
      </c>
    </row>
    <row r="38" spans="1:59">
      <c r="A38" t="s">
        <v>333</v>
      </c>
      <c r="G38" t="s">
        <v>80</v>
      </c>
      <c r="H38" s="115">
        <v>97.720000000000027</v>
      </c>
      <c r="I38" s="88">
        <v>0.73</v>
      </c>
      <c r="J38" s="88">
        <v>1.73</v>
      </c>
      <c r="K38" s="88">
        <v>120.53</v>
      </c>
      <c r="L38" s="88">
        <v>14.35</v>
      </c>
      <c r="M38" s="116">
        <v>0</v>
      </c>
      <c r="N38" s="115">
        <v>443.41</v>
      </c>
      <c r="O38" s="88">
        <v>177.09</v>
      </c>
      <c r="P38" s="88">
        <v>0</v>
      </c>
      <c r="Q38" s="88">
        <v>0</v>
      </c>
      <c r="R38" s="88">
        <v>0</v>
      </c>
      <c r="S38" s="116">
        <v>0</v>
      </c>
      <c r="W38">
        <v>0.44</v>
      </c>
      <c r="X38">
        <v>0.77</v>
      </c>
      <c r="Y38">
        <v>0.28999999999999998</v>
      </c>
      <c r="Z38">
        <v>0.33</v>
      </c>
      <c r="AA38">
        <v>0.44</v>
      </c>
      <c r="AB38">
        <v>0.87</v>
      </c>
      <c r="AC38">
        <v>0.48</v>
      </c>
      <c r="AD38">
        <v>0.44</v>
      </c>
      <c r="AE38">
        <v>58.35</v>
      </c>
      <c r="AF38">
        <v>18.18</v>
      </c>
      <c r="AG38">
        <v>0</v>
      </c>
      <c r="AH38">
        <v>0.43</v>
      </c>
      <c r="AI38">
        <v>0.65</v>
      </c>
      <c r="AJ38">
        <v>0.44</v>
      </c>
      <c r="AK38">
        <v>14.35</v>
      </c>
      <c r="AL38">
        <v>0.34</v>
      </c>
      <c r="AM38">
        <v>0.43</v>
      </c>
      <c r="AN38">
        <v>120.53</v>
      </c>
      <c r="AO38">
        <v>2.87</v>
      </c>
      <c r="AP38">
        <v>1.39</v>
      </c>
      <c r="AQ38">
        <v>0.22</v>
      </c>
      <c r="AR38">
        <v>5.0999999999999996</v>
      </c>
      <c r="AS38">
        <v>3.55</v>
      </c>
      <c r="AT38">
        <v>248.71</v>
      </c>
      <c r="AU38">
        <v>2.2599999999999998</v>
      </c>
      <c r="AV38">
        <v>6.02</v>
      </c>
      <c r="AW38">
        <v>41.58</v>
      </c>
      <c r="AX38">
        <v>30</v>
      </c>
      <c r="AY38">
        <v>0</v>
      </c>
      <c r="AZ38">
        <v>45</v>
      </c>
      <c r="BA38">
        <v>0</v>
      </c>
      <c r="BB38">
        <v>15</v>
      </c>
      <c r="BC38">
        <v>108.12</v>
      </c>
      <c r="BD38">
        <v>115.16</v>
      </c>
      <c r="BE38">
        <v>12.82</v>
      </c>
      <c r="BF38">
        <v>0</v>
      </c>
      <c r="BG38">
        <v>0</v>
      </c>
    </row>
    <row r="39" spans="1:59">
      <c r="A39" t="s">
        <v>334</v>
      </c>
      <c r="G39" t="s">
        <v>81</v>
      </c>
      <c r="H39" s="115">
        <v>100.97000000000003</v>
      </c>
      <c r="I39" s="88">
        <v>0.73</v>
      </c>
      <c r="J39" s="88">
        <v>1.77</v>
      </c>
      <c r="K39" s="88">
        <v>120.53</v>
      </c>
      <c r="L39" s="88">
        <v>14.35</v>
      </c>
      <c r="M39" s="116">
        <v>0</v>
      </c>
      <c r="N39" s="115">
        <v>443.41</v>
      </c>
      <c r="O39" s="88">
        <v>178.06</v>
      </c>
      <c r="P39" s="88">
        <v>0</v>
      </c>
      <c r="Q39" s="88">
        <v>0</v>
      </c>
      <c r="R39" s="88">
        <v>0</v>
      </c>
      <c r="S39" s="116">
        <v>0</v>
      </c>
      <c r="W39">
        <v>0.44</v>
      </c>
      <c r="X39">
        <v>0.77</v>
      </c>
      <c r="Y39">
        <v>0.28999999999999998</v>
      </c>
      <c r="Z39">
        <v>0.33</v>
      </c>
      <c r="AA39">
        <v>0.44</v>
      </c>
      <c r="AB39">
        <v>0.87</v>
      </c>
      <c r="AC39">
        <v>0.48</v>
      </c>
      <c r="AD39">
        <v>0.44</v>
      </c>
      <c r="AE39">
        <v>58.35</v>
      </c>
      <c r="AF39">
        <v>17.22</v>
      </c>
      <c r="AG39">
        <v>0</v>
      </c>
      <c r="AH39">
        <v>0.43</v>
      </c>
      <c r="AI39">
        <v>0.65</v>
      </c>
      <c r="AJ39">
        <v>0.44</v>
      </c>
      <c r="AK39">
        <v>14.35</v>
      </c>
      <c r="AL39">
        <v>0.34</v>
      </c>
      <c r="AM39">
        <v>0.43</v>
      </c>
      <c r="AN39">
        <v>120.53</v>
      </c>
      <c r="AO39">
        <v>2.87</v>
      </c>
      <c r="AP39">
        <v>1.43</v>
      </c>
      <c r="AQ39">
        <v>0.22</v>
      </c>
      <c r="AR39">
        <v>5.64</v>
      </c>
      <c r="AS39">
        <v>3.55</v>
      </c>
      <c r="AT39">
        <v>248.71</v>
      </c>
      <c r="AU39">
        <v>2.2599999999999998</v>
      </c>
      <c r="AV39">
        <v>6.45</v>
      </c>
      <c r="AW39">
        <v>41.58</v>
      </c>
      <c r="AX39">
        <v>30</v>
      </c>
      <c r="AY39">
        <v>0</v>
      </c>
      <c r="AZ39">
        <v>45</v>
      </c>
      <c r="BA39">
        <v>0</v>
      </c>
      <c r="BB39">
        <v>15</v>
      </c>
      <c r="BC39">
        <v>108.12</v>
      </c>
      <c r="BD39">
        <v>115.16</v>
      </c>
      <c r="BE39">
        <v>17.03</v>
      </c>
      <c r="BF39">
        <v>0</v>
      </c>
      <c r="BG39">
        <v>0</v>
      </c>
    </row>
    <row r="40" spans="1:59">
      <c r="A40" t="s">
        <v>355</v>
      </c>
      <c r="G40" t="s">
        <v>82</v>
      </c>
      <c r="H40" s="115">
        <v>105.37000000000003</v>
      </c>
      <c r="I40" s="88">
        <v>0.73</v>
      </c>
      <c r="J40" s="88">
        <v>1.77</v>
      </c>
      <c r="K40" s="88">
        <v>120.53</v>
      </c>
      <c r="L40" s="88">
        <v>14.35</v>
      </c>
      <c r="M40" s="116">
        <v>0</v>
      </c>
      <c r="N40" s="115">
        <v>443.41</v>
      </c>
      <c r="O40" s="88">
        <v>178.06</v>
      </c>
      <c r="P40" s="88">
        <v>0</v>
      </c>
      <c r="Q40" s="88">
        <v>0</v>
      </c>
      <c r="R40" s="88">
        <v>0</v>
      </c>
      <c r="S40" s="116">
        <v>0</v>
      </c>
      <c r="W40">
        <v>0.44</v>
      </c>
      <c r="X40">
        <v>0.77</v>
      </c>
      <c r="Y40">
        <v>0.28999999999999998</v>
      </c>
      <c r="Z40">
        <v>0.33</v>
      </c>
      <c r="AA40">
        <v>0.44</v>
      </c>
      <c r="AB40">
        <v>0.87</v>
      </c>
      <c r="AC40">
        <v>0.48</v>
      </c>
      <c r="AD40">
        <v>0.44</v>
      </c>
      <c r="AE40">
        <v>58.35</v>
      </c>
      <c r="AF40">
        <v>17.22</v>
      </c>
      <c r="AG40">
        <v>0</v>
      </c>
      <c r="AH40">
        <v>0.43</v>
      </c>
      <c r="AI40">
        <v>0.65</v>
      </c>
      <c r="AJ40">
        <v>0.44</v>
      </c>
      <c r="AK40">
        <v>14.35</v>
      </c>
      <c r="AL40">
        <v>0.34</v>
      </c>
      <c r="AM40">
        <v>0.43</v>
      </c>
      <c r="AN40">
        <v>120.53</v>
      </c>
      <c r="AO40">
        <v>2.87</v>
      </c>
      <c r="AP40">
        <v>1.43</v>
      </c>
      <c r="AQ40">
        <v>0.22</v>
      </c>
      <c r="AR40">
        <v>5.64</v>
      </c>
      <c r="AS40">
        <v>3.55</v>
      </c>
      <c r="AT40">
        <v>248.71</v>
      </c>
      <c r="AU40">
        <v>2.2599999999999998</v>
      </c>
      <c r="AV40">
        <v>6.45</v>
      </c>
      <c r="AW40">
        <v>41.58</v>
      </c>
      <c r="AX40">
        <v>30</v>
      </c>
      <c r="AY40">
        <v>0</v>
      </c>
      <c r="AZ40">
        <v>45</v>
      </c>
      <c r="BA40">
        <v>0</v>
      </c>
      <c r="BB40">
        <v>15</v>
      </c>
      <c r="BC40">
        <v>108.12</v>
      </c>
      <c r="BD40">
        <v>115.16</v>
      </c>
      <c r="BE40">
        <v>21.43</v>
      </c>
      <c r="BF40">
        <v>0</v>
      </c>
      <c r="BG40">
        <v>0</v>
      </c>
    </row>
    <row r="41" spans="1:59">
      <c r="A41" t="s">
        <v>356</v>
      </c>
      <c r="G41" t="s">
        <v>83</v>
      </c>
      <c r="H41" s="115">
        <v>110.25000000000003</v>
      </c>
      <c r="I41" s="88">
        <v>0.73</v>
      </c>
      <c r="J41" s="88">
        <v>1.77</v>
      </c>
      <c r="K41" s="88">
        <v>120.53</v>
      </c>
      <c r="L41" s="88">
        <v>14.35</v>
      </c>
      <c r="M41" s="116">
        <v>0</v>
      </c>
      <c r="N41" s="115">
        <v>443.41</v>
      </c>
      <c r="O41" s="88">
        <v>178.06</v>
      </c>
      <c r="P41" s="88">
        <v>0</v>
      </c>
      <c r="Q41" s="88">
        <v>0</v>
      </c>
      <c r="R41" s="88">
        <v>0</v>
      </c>
      <c r="S41" s="116">
        <v>0</v>
      </c>
      <c r="W41">
        <v>0.44</v>
      </c>
      <c r="X41">
        <v>0.77</v>
      </c>
      <c r="Y41">
        <v>0.28999999999999998</v>
      </c>
      <c r="Z41">
        <v>0.33</v>
      </c>
      <c r="AA41">
        <v>0.44</v>
      </c>
      <c r="AB41">
        <v>0.87</v>
      </c>
      <c r="AC41">
        <v>0.48</v>
      </c>
      <c r="AD41">
        <v>0.44</v>
      </c>
      <c r="AE41">
        <v>58.35</v>
      </c>
      <c r="AF41">
        <v>17.22</v>
      </c>
      <c r="AG41">
        <v>0</v>
      </c>
      <c r="AH41">
        <v>0.43</v>
      </c>
      <c r="AI41">
        <v>0.65</v>
      </c>
      <c r="AJ41">
        <v>0.44</v>
      </c>
      <c r="AK41">
        <v>14.35</v>
      </c>
      <c r="AL41">
        <v>0.34</v>
      </c>
      <c r="AM41">
        <v>0.43</v>
      </c>
      <c r="AN41">
        <v>120.53</v>
      </c>
      <c r="AO41">
        <v>2.87</v>
      </c>
      <c r="AP41">
        <v>1.43</v>
      </c>
      <c r="AQ41">
        <v>0.22</v>
      </c>
      <c r="AR41">
        <v>5.64</v>
      </c>
      <c r="AS41">
        <v>3.55</v>
      </c>
      <c r="AT41">
        <v>248.71</v>
      </c>
      <c r="AU41">
        <v>2.2599999999999998</v>
      </c>
      <c r="AV41">
        <v>6.45</v>
      </c>
      <c r="AW41">
        <v>41.58</v>
      </c>
      <c r="AX41">
        <v>30</v>
      </c>
      <c r="AY41">
        <v>0</v>
      </c>
      <c r="AZ41">
        <v>45</v>
      </c>
      <c r="BA41">
        <v>0</v>
      </c>
      <c r="BB41">
        <v>15</v>
      </c>
      <c r="BC41">
        <v>108.12</v>
      </c>
      <c r="BD41">
        <v>115.16</v>
      </c>
      <c r="BE41">
        <v>26.31</v>
      </c>
      <c r="BF41">
        <v>0</v>
      </c>
      <c r="BG41">
        <v>0</v>
      </c>
    </row>
    <row r="42" spans="1:59">
      <c r="A42" t="s">
        <v>357</v>
      </c>
      <c r="G42" t="s">
        <v>84</v>
      </c>
      <c r="H42" s="115">
        <v>115.22000000000003</v>
      </c>
      <c r="I42" s="88">
        <v>0.73</v>
      </c>
      <c r="J42" s="88">
        <v>1.77</v>
      </c>
      <c r="K42" s="88">
        <v>120.53</v>
      </c>
      <c r="L42" s="88">
        <v>14.35</v>
      </c>
      <c r="M42" s="116">
        <v>0</v>
      </c>
      <c r="N42" s="115">
        <v>443.41</v>
      </c>
      <c r="O42" s="88">
        <v>178.06</v>
      </c>
      <c r="P42" s="88">
        <v>0</v>
      </c>
      <c r="Q42" s="88">
        <v>0</v>
      </c>
      <c r="R42" s="88">
        <v>0</v>
      </c>
      <c r="S42" s="116">
        <v>0</v>
      </c>
      <c r="W42">
        <v>0.44</v>
      </c>
      <c r="X42">
        <v>0.77</v>
      </c>
      <c r="Y42">
        <v>0.28999999999999998</v>
      </c>
      <c r="Z42">
        <v>0.33</v>
      </c>
      <c r="AA42">
        <v>0.44</v>
      </c>
      <c r="AB42">
        <v>0.87</v>
      </c>
      <c r="AC42">
        <v>0.48</v>
      </c>
      <c r="AD42">
        <v>0.44</v>
      </c>
      <c r="AE42">
        <v>58.35</v>
      </c>
      <c r="AF42">
        <v>17.22</v>
      </c>
      <c r="AG42">
        <v>0</v>
      </c>
      <c r="AH42">
        <v>0.43</v>
      </c>
      <c r="AI42">
        <v>0.65</v>
      </c>
      <c r="AJ42">
        <v>0.44</v>
      </c>
      <c r="AK42">
        <v>14.35</v>
      </c>
      <c r="AL42">
        <v>0.34</v>
      </c>
      <c r="AM42">
        <v>0.43</v>
      </c>
      <c r="AN42">
        <v>120.53</v>
      </c>
      <c r="AO42">
        <v>2.87</v>
      </c>
      <c r="AP42">
        <v>1.43</v>
      </c>
      <c r="AQ42">
        <v>0.22</v>
      </c>
      <c r="AR42">
        <v>5.64</v>
      </c>
      <c r="AS42">
        <v>3.55</v>
      </c>
      <c r="AT42">
        <v>248.71</v>
      </c>
      <c r="AU42">
        <v>2.2599999999999998</v>
      </c>
      <c r="AV42">
        <v>6.45</v>
      </c>
      <c r="AW42">
        <v>41.58</v>
      </c>
      <c r="AX42">
        <v>30</v>
      </c>
      <c r="AY42">
        <v>0</v>
      </c>
      <c r="AZ42">
        <v>45</v>
      </c>
      <c r="BA42">
        <v>0</v>
      </c>
      <c r="BB42">
        <v>15</v>
      </c>
      <c r="BC42">
        <v>108.12</v>
      </c>
      <c r="BD42">
        <v>115.16</v>
      </c>
      <c r="BE42">
        <v>31.28</v>
      </c>
      <c r="BF42">
        <v>0</v>
      </c>
      <c r="BG42">
        <v>0</v>
      </c>
    </row>
    <row r="43" spans="1:59">
      <c r="A43" t="s">
        <v>363</v>
      </c>
      <c r="G43" t="s">
        <v>85</v>
      </c>
      <c r="H43" s="115">
        <v>90.949999999999989</v>
      </c>
      <c r="I43" s="88">
        <v>0.71</v>
      </c>
      <c r="J43" s="88">
        <v>1.77</v>
      </c>
      <c r="K43" s="88">
        <v>120.53</v>
      </c>
      <c r="L43" s="88">
        <v>14.35</v>
      </c>
      <c r="M43" s="116">
        <v>0</v>
      </c>
      <c r="N43" s="115">
        <v>443.41</v>
      </c>
      <c r="O43" s="88">
        <v>178.37</v>
      </c>
      <c r="P43" s="88">
        <v>0</v>
      </c>
      <c r="Q43" s="88">
        <v>0</v>
      </c>
      <c r="R43" s="88">
        <v>0</v>
      </c>
      <c r="S43" s="116">
        <v>0</v>
      </c>
      <c r="W43">
        <v>0.42</v>
      </c>
      <c r="X43">
        <v>0.77</v>
      </c>
      <c r="Y43">
        <v>0.28999999999999998</v>
      </c>
      <c r="Z43">
        <v>0.33</v>
      </c>
      <c r="AA43">
        <v>0.44</v>
      </c>
      <c r="AB43">
        <v>0.87</v>
      </c>
      <c r="AC43">
        <v>0.48</v>
      </c>
      <c r="AD43">
        <v>0.42</v>
      </c>
      <c r="AE43">
        <v>27.74</v>
      </c>
      <c r="AF43">
        <v>17.22</v>
      </c>
      <c r="AG43">
        <v>0</v>
      </c>
      <c r="AH43">
        <v>0.43</v>
      </c>
      <c r="AI43">
        <v>0.65</v>
      </c>
      <c r="AJ43">
        <v>0.44</v>
      </c>
      <c r="AK43">
        <v>14.35</v>
      </c>
      <c r="AL43">
        <v>0.34</v>
      </c>
      <c r="AM43">
        <v>0.43</v>
      </c>
      <c r="AN43">
        <v>120.53</v>
      </c>
      <c r="AO43">
        <v>2.87</v>
      </c>
      <c r="AP43">
        <v>1.43</v>
      </c>
      <c r="AQ43">
        <v>0.27</v>
      </c>
      <c r="AR43">
        <v>5.64</v>
      </c>
      <c r="AS43">
        <v>3.55</v>
      </c>
      <c r="AT43">
        <v>248.71</v>
      </c>
      <c r="AU43">
        <v>2.2599999999999998</v>
      </c>
      <c r="AV43">
        <v>6.76</v>
      </c>
      <c r="AW43">
        <v>41.58</v>
      </c>
      <c r="AX43">
        <v>30</v>
      </c>
      <c r="AY43">
        <v>0</v>
      </c>
      <c r="AZ43">
        <v>45</v>
      </c>
      <c r="BA43">
        <v>0</v>
      </c>
      <c r="BB43">
        <v>15</v>
      </c>
      <c r="BC43">
        <v>108.12</v>
      </c>
      <c r="BD43">
        <v>115.16</v>
      </c>
      <c r="BE43">
        <v>37.590000000000003</v>
      </c>
      <c r="BF43">
        <v>0</v>
      </c>
      <c r="BG43">
        <v>0</v>
      </c>
    </row>
    <row r="44" spans="1:59">
      <c r="A44" t="s">
        <v>367</v>
      </c>
      <c r="G44" t="s">
        <v>86</v>
      </c>
      <c r="H44" s="115">
        <v>99.759999999999991</v>
      </c>
      <c r="I44" s="88">
        <v>0.71</v>
      </c>
      <c r="J44" s="88">
        <v>1.77</v>
      </c>
      <c r="K44" s="88">
        <v>120.53</v>
      </c>
      <c r="L44" s="88">
        <v>14.35</v>
      </c>
      <c r="M44" s="116">
        <v>0</v>
      </c>
      <c r="N44" s="115">
        <v>443.41</v>
      </c>
      <c r="O44" s="88">
        <v>178.37</v>
      </c>
      <c r="P44" s="88">
        <v>0</v>
      </c>
      <c r="Q44" s="88">
        <v>0</v>
      </c>
      <c r="R44" s="88">
        <v>0</v>
      </c>
      <c r="S44" s="116">
        <v>0</v>
      </c>
      <c r="W44">
        <v>0.42</v>
      </c>
      <c r="X44">
        <v>0.77</v>
      </c>
      <c r="Y44">
        <v>0.28999999999999998</v>
      </c>
      <c r="Z44">
        <v>0.33</v>
      </c>
      <c r="AA44">
        <v>0.44</v>
      </c>
      <c r="AB44">
        <v>0.87</v>
      </c>
      <c r="AC44">
        <v>0.48</v>
      </c>
      <c r="AD44">
        <v>0.42</v>
      </c>
      <c r="AE44">
        <v>27.74</v>
      </c>
      <c r="AF44">
        <v>17.22</v>
      </c>
      <c r="AG44">
        <v>0</v>
      </c>
      <c r="AH44">
        <v>0.43</v>
      </c>
      <c r="AI44">
        <v>0.65</v>
      </c>
      <c r="AJ44">
        <v>0.44</v>
      </c>
      <c r="AK44">
        <v>14.35</v>
      </c>
      <c r="AL44">
        <v>0.34</v>
      </c>
      <c r="AM44">
        <v>0.43</v>
      </c>
      <c r="AN44">
        <v>120.53</v>
      </c>
      <c r="AO44">
        <v>2.87</v>
      </c>
      <c r="AP44">
        <v>1.43</v>
      </c>
      <c r="AQ44">
        <v>0.27</v>
      </c>
      <c r="AR44">
        <v>5.64</v>
      </c>
      <c r="AS44">
        <v>3.55</v>
      </c>
      <c r="AT44">
        <v>248.71</v>
      </c>
      <c r="AU44">
        <v>2.2599999999999998</v>
      </c>
      <c r="AV44">
        <v>6.76</v>
      </c>
      <c r="AW44">
        <v>41.58</v>
      </c>
      <c r="AX44">
        <v>30</v>
      </c>
      <c r="AY44">
        <v>0</v>
      </c>
      <c r="AZ44">
        <v>45</v>
      </c>
      <c r="BA44">
        <v>0</v>
      </c>
      <c r="BB44">
        <v>15</v>
      </c>
      <c r="BC44">
        <v>108.12</v>
      </c>
      <c r="BD44">
        <v>115.16</v>
      </c>
      <c r="BE44">
        <v>46.4</v>
      </c>
      <c r="BF44">
        <v>0</v>
      </c>
      <c r="BG44">
        <v>0</v>
      </c>
    </row>
    <row r="45" spans="1:59">
      <c r="A45" t="s">
        <v>390</v>
      </c>
      <c r="G45" t="s">
        <v>87</v>
      </c>
      <c r="H45" s="115">
        <v>111.89999999999999</v>
      </c>
      <c r="I45" s="88">
        <v>0.71</v>
      </c>
      <c r="J45" s="88">
        <v>1.77</v>
      </c>
      <c r="K45" s="88">
        <v>120.53</v>
      </c>
      <c r="L45" s="88">
        <v>14.35</v>
      </c>
      <c r="M45" s="116">
        <v>0</v>
      </c>
      <c r="N45" s="115">
        <v>443.41</v>
      </c>
      <c r="O45" s="88">
        <v>178.37</v>
      </c>
      <c r="P45" s="88">
        <v>0</v>
      </c>
      <c r="Q45" s="88">
        <v>0</v>
      </c>
      <c r="R45" s="88">
        <v>0</v>
      </c>
      <c r="S45" s="116">
        <v>0</v>
      </c>
      <c r="W45">
        <v>0.42</v>
      </c>
      <c r="X45">
        <v>0.77</v>
      </c>
      <c r="Y45">
        <v>0.28999999999999998</v>
      </c>
      <c r="Z45">
        <v>0.33</v>
      </c>
      <c r="AA45">
        <v>0.44</v>
      </c>
      <c r="AB45">
        <v>0.87</v>
      </c>
      <c r="AC45">
        <v>0.48</v>
      </c>
      <c r="AD45">
        <v>0.42</v>
      </c>
      <c r="AE45">
        <v>27.74</v>
      </c>
      <c r="AF45">
        <v>17.22</v>
      </c>
      <c r="AG45">
        <v>0</v>
      </c>
      <c r="AH45">
        <v>0.43</v>
      </c>
      <c r="AI45">
        <v>0.65</v>
      </c>
      <c r="AJ45">
        <v>0.44</v>
      </c>
      <c r="AK45">
        <v>14.35</v>
      </c>
      <c r="AL45">
        <v>0.34</v>
      </c>
      <c r="AM45">
        <v>0.43</v>
      </c>
      <c r="AN45">
        <v>120.53</v>
      </c>
      <c r="AO45">
        <v>2.87</v>
      </c>
      <c r="AP45">
        <v>1.43</v>
      </c>
      <c r="AQ45">
        <v>0.27</v>
      </c>
      <c r="AR45">
        <v>5.64</v>
      </c>
      <c r="AS45">
        <v>3.55</v>
      </c>
      <c r="AT45">
        <v>248.71</v>
      </c>
      <c r="AU45">
        <v>2.2599999999999998</v>
      </c>
      <c r="AV45">
        <v>6.76</v>
      </c>
      <c r="AW45">
        <v>41.58</v>
      </c>
      <c r="AX45">
        <v>30</v>
      </c>
      <c r="AY45">
        <v>0</v>
      </c>
      <c r="AZ45">
        <v>45</v>
      </c>
      <c r="BA45">
        <v>0</v>
      </c>
      <c r="BB45">
        <v>15</v>
      </c>
      <c r="BC45">
        <v>108.12</v>
      </c>
      <c r="BD45">
        <v>115.16</v>
      </c>
      <c r="BE45">
        <v>58.54</v>
      </c>
      <c r="BF45">
        <v>0</v>
      </c>
      <c r="BG45">
        <v>0</v>
      </c>
    </row>
    <row r="46" spans="1:59">
      <c r="A46" t="s">
        <v>391</v>
      </c>
      <c r="G46" t="s">
        <v>88</v>
      </c>
      <c r="H46" s="115">
        <v>132.38</v>
      </c>
      <c r="I46" s="88">
        <v>0.71</v>
      </c>
      <c r="J46" s="88">
        <v>1.77</v>
      </c>
      <c r="K46" s="88">
        <v>120.53</v>
      </c>
      <c r="L46" s="88">
        <v>14.35</v>
      </c>
      <c r="M46" s="116">
        <v>0</v>
      </c>
      <c r="N46" s="115">
        <v>443.41</v>
      </c>
      <c r="O46" s="88">
        <v>178.37</v>
      </c>
      <c r="P46" s="88">
        <v>0</v>
      </c>
      <c r="Q46" s="88">
        <v>0</v>
      </c>
      <c r="R46" s="88">
        <v>0</v>
      </c>
      <c r="S46" s="116">
        <v>0</v>
      </c>
      <c r="W46">
        <v>0.42</v>
      </c>
      <c r="X46">
        <v>0.77</v>
      </c>
      <c r="Y46">
        <v>0.28999999999999998</v>
      </c>
      <c r="Z46">
        <v>0.33</v>
      </c>
      <c r="AA46">
        <v>0.44</v>
      </c>
      <c r="AB46">
        <v>0.87</v>
      </c>
      <c r="AC46">
        <v>0.48</v>
      </c>
      <c r="AD46">
        <v>0.42</v>
      </c>
      <c r="AE46">
        <v>27.74</v>
      </c>
      <c r="AF46">
        <v>17.22</v>
      </c>
      <c r="AG46">
        <v>0</v>
      </c>
      <c r="AH46">
        <v>0.43</v>
      </c>
      <c r="AI46">
        <v>0.65</v>
      </c>
      <c r="AJ46">
        <v>0.44</v>
      </c>
      <c r="AK46">
        <v>14.35</v>
      </c>
      <c r="AL46">
        <v>0.34</v>
      </c>
      <c r="AM46">
        <v>0.43</v>
      </c>
      <c r="AN46">
        <v>120.53</v>
      </c>
      <c r="AO46">
        <v>2.87</v>
      </c>
      <c r="AP46">
        <v>1.43</v>
      </c>
      <c r="AQ46">
        <v>0.27</v>
      </c>
      <c r="AR46">
        <v>5.64</v>
      </c>
      <c r="AS46">
        <v>3.55</v>
      </c>
      <c r="AT46">
        <v>248.71</v>
      </c>
      <c r="AU46">
        <v>2.2599999999999998</v>
      </c>
      <c r="AV46">
        <v>6.76</v>
      </c>
      <c r="AW46">
        <v>41.58</v>
      </c>
      <c r="AX46">
        <v>30</v>
      </c>
      <c r="AY46">
        <v>0</v>
      </c>
      <c r="AZ46">
        <v>45</v>
      </c>
      <c r="BA46">
        <v>0</v>
      </c>
      <c r="BB46">
        <v>15</v>
      </c>
      <c r="BC46">
        <v>108.12</v>
      </c>
      <c r="BD46">
        <v>115.16</v>
      </c>
      <c r="BE46">
        <v>79.02</v>
      </c>
      <c r="BF46">
        <v>0</v>
      </c>
      <c r="BG46">
        <v>0</v>
      </c>
    </row>
    <row r="47" spans="1:59">
      <c r="A47" t="s">
        <v>395</v>
      </c>
      <c r="G47" t="s">
        <v>89</v>
      </c>
      <c r="H47" s="115">
        <v>143.66999999999999</v>
      </c>
      <c r="I47" s="88">
        <v>0.71</v>
      </c>
      <c r="J47" s="88">
        <v>1.82</v>
      </c>
      <c r="K47" s="88">
        <v>0</v>
      </c>
      <c r="L47" s="88">
        <v>14.35</v>
      </c>
      <c r="M47" s="116">
        <v>0</v>
      </c>
      <c r="N47" s="115">
        <v>443.41</v>
      </c>
      <c r="O47" s="88">
        <v>179.06</v>
      </c>
      <c r="P47" s="88">
        <v>0</v>
      </c>
      <c r="Q47" s="88">
        <v>0</v>
      </c>
      <c r="R47" s="88">
        <v>0</v>
      </c>
      <c r="S47" s="116">
        <v>0</v>
      </c>
      <c r="W47">
        <v>0.42</v>
      </c>
      <c r="X47">
        <v>0.77</v>
      </c>
      <c r="Y47">
        <v>0.28999999999999998</v>
      </c>
      <c r="Z47">
        <v>0.33</v>
      </c>
      <c r="AA47">
        <v>0.44</v>
      </c>
      <c r="AB47">
        <v>0.87</v>
      </c>
      <c r="AC47">
        <v>0.48</v>
      </c>
      <c r="AD47">
        <v>0.42</v>
      </c>
      <c r="AE47">
        <v>20.09</v>
      </c>
      <c r="AF47">
        <v>17.22</v>
      </c>
      <c r="AG47">
        <v>1.82</v>
      </c>
      <c r="AH47">
        <v>0.43</v>
      </c>
      <c r="AI47">
        <v>0.65</v>
      </c>
      <c r="AJ47">
        <v>0.44</v>
      </c>
      <c r="AK47">
        <v>14.35</v>
      </c>
      <c r="AL47">
        <v>0.34</v>
      </c>
      <c r="AM47">
        <v>0.43</v>
      </c>
      <c r="AN47">
        <v>0</v>
      </c>
      <c r="AO47">
        <v>2.87</v>
      </c>
      <c r="AP47">
        <v>1.48</v>
      </c>
      <c r="AQ47">
        <v>0.27</v>
      </c>
      <c r="AR47">
        <v>5.64</v>
      </c>
      <c r="AS47">
        <v>3.92</v>
      </c>
      <c r="AT47">
        <v>248.71</v>
      </c>
      <c r="AU47">
        <v>2.58</v>
      </c>
      <c r="AV47">
        <v>6.76</v>
      </c>
      <c r="AW47">
        <v>41.58</v>
      </c>
      <c r="AX47">
        <v>30</v>
      </c>
      <c r="AY47">
        <v>0</v>
      </c>
      <c r="AZ47">
        <v>45</v>
      </c>
      <c r="BA47">
        <v>0</v>
      </c>
      <c r="BB47">
        <v>15</v>
      </c>
      <c r="BC47">
        <v>108.12</v>
      </c>
      <c r="BD47">
        <v>115.16</v>
      </c>
      <c r="BE47">
        <v>96.14</v>
      </c>
      <c r="BF47">
        <v>0</v>
      </c>
      <c r="BG47">
        <v>0</v>
      </c>
    </row>
    <row r="48" spans="1:59">
      <c r="A48" t="s">
        <v>399</v>
      </c>
      <c r="G48" t="s">
        <v>90</v>
      </c>
      <c r="H48" s="115">
        <v>166.44</v>
      </c>
      <c r="I48" s="88">
        <v>0.71</v>
      </c>
      <c r="J48" s="88">
        <v>1.82</v>
      </c>
      <c r="K48" s="88">
        <v>0</v>
      </c>
      <c r="L48" s="88">
        <v>14.35</v>
      </c>
      <c r="M48" s="116">
        <v>0</v>
      </c>
      <c r="N48" s="115">
        <v>443.41</v>
      </c>
      <c r="O48" s="88">
        <v>179.06</v>
      </c>
      <c r="P48" s="88">
        <v>0</v>
      </c>
      <c r="Q48" s="88">
        <v>0</v>
      </c>
      <c r="R48" s="88">
        <v>0</v>
      </c>
      <c r="S48" s="116">
        <v>0</v>
      </c>
      <c r="W48">
        <v>0.42</v>
      </c>
      <c r="X48">
        <v>0.77</v>
      </c>
      <c r="Y48">
        <v>0.28999999999999998</v>
      </c>
      <c r="Z48">
        <v>0.33</v>
      </c>
      <c r="AA48">
        <v>0.44</v>
      </c>
      <c r="AB48">
        <v>0.87</v>
      </c>
      <c r="AC48">
        <v>0.48</v>
      </c>
      <c r="AD48">
        <v>0.42</v>
      </c>
      <c r="AE48">
        <v>20.09</v>
      </c>
      <c r="AF48">
        <v>17.22</v>
      </c>
      <c r="AG48">
        <v>1.82</v>
      </c>
      <c r="AH48">
        <v>0.43</v>
      </c>
      <c r="AI48">
        <v>0.65</v>
      </c>
      <c r="AJ48">
        <v>0.44</v>
      </c>
      <c r="AK48">
        <v>14.35</v>
      </c>
      <c r="AL48">
        <v>0.34</v>
      </c>
      <c r="AM48">
        <v>0.43</v>
      </c>
      <c r="AN48">
        <v>0</v>
      </c>
      <c r="AO48">
        <v>2.87</v>
      </c>
      <c r="AP48">
        <v>1.48</v>
      </c>
      <c r="AQ48">
        <v>0.27</v>
      </c>
      <c r="AR48">
        <v>5.64</v>
      </c>
      <c r="AS48">
        <v>3.92</v>
      </c>
      <c r="AT48">
        <v>248.71</v>
      </c>
      <c r="AU48">
        <v>2.58</v>
      </c>
      <c r="AV48">
        <v>6.76</v>
      </c>
      <c r="AW48">
        <v>41.58</v>
      </c>
      <c r="AX48">
        <v>30</v>
      </c>
      <c r="AY48">
        <v>0</v>
      </c>
      <c r="AZ48">
        <v>45</v>
      </c>
      <c r="BA48">
        <v>0</v>
      </c>
      <c r="BB48">
        <v>15</v>
      </c>
      <c r="BC48">
        <v>108.12</v>
      </c>
      <c r="BD48">
        <v>115.16</v>
      </c>
      <c r="BE48">
        <v>118.91</v>
      </c>
      <c r="BF48">
        <v>0</v>
      </c>
      <c r="BG48">
        <v>0</v>
      </c>
    </row>
    <row r="49" spans="1:59">
      <c r="A49" t="s">
        <v>400</v>
      </c>
      <c r="G49" t="s">
        <v>91</v>
      </c>
      <c r="H49" s="115">
        <v>156.96</v>
      </c>
      <c r="I49" s="88">
        <v>0.71</v>
      </c>
      <c r="J49" s="88">
        <v>1.82</v>
      </c>
      <c r="K49" s="88">
        <v>0</v>
      </c>
      <c r="L49" s="88">
        <v>14.35</v>
      </c>
      <c r="M49" s="116">
        <v>0</v>
      </c>
      <c r="N49" s="115">
        <v>443.41</v>
      </c>
      <c r="O49" s="88">
        <v>179.06</v>
      </c>
      <c r="P49" s="88">
        <v>0</v>
      </c>
      <c r="Q49" s="88">
        <v>0</v>
      </c>
      <c r="R49" s="88">
        <v>0</v>
      </c>
      <c r="S49" s="116">
        <v>0</v>
      </c>
      <c r="W49">
        <v>0.42</v>
      </c>
      <c r="X49">
        <v>0.77</v>
      </c>
      <c r="Y49">
        <v>0.28999999999999998</v>
      </c>
      <c r="Z49">
        <v>0.33</v>
      </c>
      <c r="AA49">
        <v>0.44</v>
      </c>
      <c r="AB49">
        <v>0.87</v>
      </c>
      <c r="AC49">
        <v>0.48</v>
      </c>
      <c r="AD49">
        <v>0.42</v>
      </c>
      <c r="AE49">
        <v>0</v>
      </c>
      <c r="AF49">
        <v>17.22</v>
      </c>
      <c r="AG49">
        <v>1.82</v>
      </c>
      <c r="AH49">
        <v>0.43</v>
      </c>
      <c r="AI49">
        <v>0.65</v>
      </c>
      <c r="AJ49">
        <v>0.44</v>
      </c>
      <c r="AK49">
        <v>14.35</v>
      </c>
      <c r="AL49">
        <v>0.34</v>
      </c>
      <c r="AM49">
        <v>0.43</v>
      </c>
      <c r="AN49">
        <v>0</v>
      </c>
      <c r="AO49">
        <v>2.87</v>
      </c>
      <c r="AP49">
        <v>1.48</v>
      </c>
      <c r="AQ49">
        <v>0.27</v>
      </c>
      <c r="AR49">
        <v>5.64</v>
      </c>
      <c r="AS49">
        <v>3.92</v>
      </c>
      <c r="AT49">
        <v>248.71</v>
      </c>
      <c r="AU49">
        <v>2.58</v>
      </c>
      <c r="AV49">
        <v>6.76</v>
      </c>
      <c r="AW49">
        <v>41.58</v>
      </c>
      <c r="AX49">
        <v>30</v>
      </c>
      <c r="AY49">
        <v>0</v>
      </c>
      <c r="AZ49">
        <v>45</v>
      </c>
      <c r="BA49">
        <v>0</v>
      </c>
      <c r="BB49">
        <v>15</v>
      </c>
      <c r="BC49">
        <v>108.12</v>
      </c>
      <c r="BD49">
        <v>115.16</v>
      </c>
      <c r="BE49">
        <v>129.52000000000001</v>
      </c>
      <c r="BF49">
        <v>0</v>
      </c>
      <c r="BG49">
        <v>0</v>
      </c>
    </row>
    <row r="50" spans="1:59">
      <c r="A50" t="s">
        <v>401</v>
      </c>
      <c r="G50" t="s">
        <v>92</v>
      </c>
      <c r="H50" s="115">
        <v>160.12</v>
      </c>
      <c r="I50" s="88">
        <v>0.71</v>
      </c>
      <c r="J50" s="88">
        <v>1.82</v>
      </c>
      <c r="K50" s="88">
        <v>0</v>
      </c>
      <c r="L50" s="88">
        <v>14.35</v>
      </c>
      <c r="M50" s="116">
        <v>0</v>
      </c>
      <c r="N50" s="115">
        <v>443.41</v>
      </c>
      <c r="O50" s="88">
        <v>179.06</v>
      </c>
      <c r="P50" s="88">
        <v>0</v>
      </c>
      <c r="Q50" s="88">
        <v>0</v>
      </c>
      <c r="R50" s="88">
        <v>0</v>
      </c>
      <c r="S50" s="116">
        <v>0</v>
      </c>
      <c r="W50">
        <v>0.42</v>
      </c>
      <c r="X50">
        <v>0.77</v>
      </c>
      <c r="Y50">
        <v>0.28999999999999998</v>
      </c>
      <c r="Z50">
        <v>0.33</v>
      </c>
      <c r="AA50">
        <v>0.44</v>
      </c>
      <c r="AB50">
        <v>0.87</v>
      </c>
      <c r="AC50">
        <v>0.48</v>
      </c>
      <c r="AD50">
        <v>0.42</v>
      </c>
      <c r="AE50">
        <v>0</v>
      </c>
      <c r="AF50">
        <v>17.22</v>
      </c>
      <c r="AG50">
        <v>1.82</v>
      </c>
      <c r="AH50">
        <v>0.43</v>
      </c>
      <c r="AI50">
        <v>0.65</v>
      </c>
      <c r="AJ50">
        <v>0.44</v>
      </c>
      <c r="AK50">
        <v>14.35</v>
      </c>
      <c r="AL50">
        <v>0.34</v>
      </c>
      <c r="AM50">
        <v>0.43</v>
      </c>
      <c r="AN50">
        <v>0</v>
      </c>
      <c r="AO50">
        <v>2.87</v>
      </c>
      <c r="AP50">
        <v>1.48</v>
      </c>
      <c r="AQ50">
        <v>0.27</v>
      </c>
      <c r="AR50">
        <v>5.64</v>
      </c>
      <c r="AS50">
        <v>3.92</v>
      </c>
      <c r="AT50">
        <v>248.71</v>
      </c>
      <c r="AU50">
        <v>2.58</v>
      </c>
      <c r="AV50">
        <v>6.76</v>
      </c>
      <c r="AW50">
        <v>41.58</v>
      </c>
      <c r="AX50">
        <v>30</v>
      </c>
      <c r="AY50">
        <v>0</v>
      </c>
      <c r="AZ50">
        <v>45</v>
      </c>
      <c r="BA50">
        <v>0</v>
      </c>
      <c r="BB50">
        <v>15</v>
      </c>
      <c r="BC50">
        <v>108.12</v>
      </c>
      <c r="BD50">
        <v>115.16</v>
      </c>
      <c r="BE50">
        <v>132.68</v>
      </c>
      <c r="BF50">
        <v>0</v>
      </c>
      <c r="BG50">
        <v>0</v>
      </c>
    </row>
    <row r="51" spans="1:59">
      <c r="A51" t="s">
        <v>403</v>
      </c>
      <c r="G51" t="s">
        <v>93</v>
      </c>
      <c r="H51" s="115">
        <v>159.63999999999999</v>
      </c>
      <c r="I51" s="88">
        <v>0.71</v>
      </c>
      <c r="J51" s="88">
        <v>1.82</v>
      </c>
      <c r="K51" s="88">
        <v>0</v>
      </c>
      <c r="L51" s="88">
        <v>14.35</v>
      </c>
      <c r="M51" s="116">
        <v>0</v>
      </c>
      <c r="N51" s="115">
        <v>443.41</v>
      </c>
      <c r="O51" s="88">
        <v>179.32</v>
      </c>
      <c r="P51" s="88">
        <v>0</v>
      </c>
      <c r="Q51" s="88">
        <v>0</v>
      </c>
      <c r="R51" s="88">
        <v>0</v>
      </c>
      <c r="S51" s="116">
        <v>0</v>
      </c>
      <c r="W51">
        <v>0.42</v>
      </c>
      <c r="X51">
        <v>0.77</v>
      </c>
      <c r="Y51">
        <v>0.28999999999999998</v>
      </c>
      <c r="Z51">
        <v>0.33</v>
      </c>
      <c r="AA51">
        <v>0.44</v>
      </c>
      <c r="AB51">
        <v>0.87</v>
      </c>
      <c r="AC51">
        <v>0.48</v>
      </c>
      <c r="AD51">
        <v>0.42</v>
      </c>
      <c r="AE51">
        <v>0</v>
      </c>
      <c r="AF51">
        <v>17.22</v>
      </c>
      <c r="AG51">
        <v>1.82</v>
      </c>
      <c r="AH51">
        <v>0.43</v>
      </c>
      <c r="AI51">
        <v>0.65</v>
      </c>
      <c r="AJ51">
        <v>0.44</v>
      </c>
      <c r="AK51">
        <v>14.35</v>
      </c>
      <c r="AL51">
        <v>0.34</v>
      </c>
      <c r="AM51">
        <v>0.43</v>
      </c>
      <c r="AN51">
        <v>0</v>
      </c>
      <c r="AO51">
        <v>2.87</v>
      </c>
      <c r="AP51">
        <v>1.48</v>
      </c>
      <c r="AQ51">
        <v>0.27</v>
      </c>
      <c r="AR51">
        <v>5.9</v>
      </c>
      <c r="AS51">
        <v>3.92</v>
      </c>
      <c r="AT51">
        <v>248.71</v>
      </c>
      <c r="AU51">
        <v>2.58</v>
      </c>
      <c r="AV51">
        <v>6.76</v>
      </c>
      <c r="AW51">
        <v>41.58</v>
      </c>
      <c r="AX51">
        <v>30</v>
      </c>
      <c r="AY51">
        <v>0</v>
      </c>
      <c r="AZ51">
        <v>45</v>
      </c>
      <c r="BA51">
        <v>0</v>
      </c>
      <c r="BB51">
        <v>15</v>
      </c>
      <c r="BC51">
        <v>108.12</v>
      </c>
      <c r="BD51">
        <v>115.16</v>
      </c>
      <c r="BE51">
        <v>132.19999999999999</v>
      </c>
      <c r="BF51">
        <v>0</v>
      </c>
      <c r="BG51">
        <v>0</v>
      </c>
    </row>
    <row r="52" spans="1:59">
      <c r="A52" t="s">
        <v>404</v>
      </c>
      <c r="G52" t="s">
        <v>94</v>
      </c>
      <c r="H52" s="115">
        <v>161.27000000000001</v>
      </c>
      <c r="I52" s="88">
        <v>0.71</v>
      </c>
      <c r="J52" s="88">
        <v>19.899999999999999</v>
      </c>
      <c r="K52" s="88">
        <v>23.92</v>
      </c>
      <c r="L52" s="88">
        <v>14.35</v>
      </c>
      <c r="M52" s="116">
        <v>0</v>
      </c>
      <c r="N52" s="115">
        <v>443.41</v>
      </c>
      <c r="O52" s="88">
        <v>179.32</v>
      </c>
      <c r="P52" s="88">
        <v>0</v>
      </c>
      <c r="Q52" s="88">
        <v>0</v>
      </c>
      <c r="R52" s="88">
        <v>0</v>
      </c>
      <c r="S52" s="116">
        <v>0</v>
      </c>
      <c r="W52">
        <v>0.42</v>
      </c>
      <c r="X52">
        <v>0.77</v>
      </c>
      <c r="Y52">
        <v>0.28999999999999998</v>
      </c>
      <c r="Z52">
        <v>0.33</v>
      </c>
      <c r="AA52">
        <v>0.44</v>
      </c>
      <c r="AB52">
        <v>0.87</v>
      </c>
      <c r="AC52">
        <v>0.48</v>
      </c>
      <c r="AD52">
        <v>0.42</v>
      </c>
      <c r="AE52">
        <v>0</v>
      </c>
      <c r="AF52">
        <v>17.22</v>
      </c>
      <c r="AG52">
        <v>1.82</v>
      </c>
      <c r="AH52">
        <v>0.43</v>
      </c>
      <c r="AI52">
        <v>0.65</v>
      </c>
      <c r="AJ52">
        <v>0.44</v>
      </c>
      <c r="AK52">
        <v>14.35</v>
      </c>
      <c r="AL52">
        <v>0.34</v>
      </c>
      <c r="AM52">
        <v>0.43</v>
      </c>
      <c r="AN52">
        <v>0</v>
      </c>
      <c r="AO52">
        <v>2.87</v>
      </c>
      <c r="AP52">
        <v>1.48</v>
      </c>
      <c r="AQ52">
        <v>0.27</v>
      </c>
      <c r="AR52">
        <v>5.9</v>
      </c>
      <c r="AS52">
        <v>3.92</v>
      </c>
      <c r="AT52">
        <v>248.71</v>
      </c>
      <c r="AU52">
        <v>2.58</v>
      </c>
      <c r="AV52">
        <v>6.76</v>
      </c>
      <c r="AW52">
        <v>41.58</v>
      </c>
      <c r="AX52">
        <v>30</v>
      </c>
      <c r="AY52">
        <v>0</v>
      </c>
      <c r="AZ52">
        <v>45</v>
      </c>
      <c r="BA52">
        <v>0</v>
      </c>
      <c r="BB52">
        <v>15</v>
      </c>
      <c r="BC52">
        <v>108.12</v>
      </c>
      <c r="BD52">
        <v>115.16</v>
      </c>
      <c r="BE52">
        <v>133.83000000000001</v>
      </c>
      <c r="BF52">
        <v>23.92</v>
      </c>
      <c r="BG52">
        <v>18.079999999999998</v>
      </c>
    </row>
    <row r="53" spans="1:59">
      <c r="G53" t="s">
        <v>95</v>
      </c>
      <c r="H53" s="115">
        <v>162.60999999999999</v>
      </c>
      <c r="I53" s="88">
        <v>0.71</v>
      </c>
      <c r="J53" s="88">
        <v>25.54</v>
      </c>
      <c r="K53" s="88">
        <v>23.92</v>
      </c>
      <c r="L53" s="88">
        <v>14.35</v>
      </c>
      <c r="M53" s="116">
        <v>0</v>
      </c>
      <c r="N53" s="115">
        <v>443.41</v>
      </c>
      <c r="O53" s="88">
        <v>179.32</v>
      </c>
      <c r="P53" s="88">
        <v>0</v>
      </c>
      <c r="Q53" s="88">
        <v>0</v>
      </c>
      <c r="R53" s="88">
        <v>0</v>
      </c>
      <c r="S53" s="116">
        <v>0</v>
      </c>
      <c r="W53">
        <v>0.42</v>
      </c>
      <c r="X53">
        <v>0.77</v>
      </c>
      <c r="Y53">
        <v>0.28999999999999998</v>
      </c>
      <c r="Z53">
        <v>0.33</v>
      </c>
      <c r="AA53">
        <v>0.44</v>
      </c>
      <c r="AB53">
        <v>0.87</v>
      </c>
      <c r="AC53">
        <v>0.48</v>
      </c>
      <c r="AD53">
        <v>0.42</v>
      </c>
      <c r="AE53">
        <v>0</v>
      </c>
      <c r="AF53">
        <v>17.22</v>
      </c>
      <c r="AG53">
        <v>1.82</v>
      </c>
      <c r="AH53">
        <v>0.43</v>
      </c>
      <c r="AI53">
        <v>0.65</v>
      </c>
      <c r="AJ53">
        <v>0.44</v>
      </c>
      <c r="AK53">
        <v>14.35</v>
      </c>
      <c r="AL53">
        <v>0.34</v>
      </c>
      <c r="AM53">
        <v>0.43</v>
      </c>
      <c r="AN53">
        <v>0</v>
      </c>
      <c r="AO53">
        <v>2.87</v>
      </c>
      <c r="AP53">
        <v>1.48</v>
      </c>
      <c r="AQ53">
        <v>0.27</v>
      </c>
      <c r="AR53">
        <v>5.9</v>
      </c>
      <c r="AS53">
        <v>3.92</v>
      </c>
      <c r="AT53">
        <v>248.71</v>
      </c>
      <c r="AU53">
        <v>2.58</v>
      </c>
      <c r="AV53">
        <v>6.76</v>
      </c>
      <c r="AW53">
        <v>41.58</v>
      </c>
      <c r="AX53">
        <v>30</v>
      </c>
      <c r="AY53">
        <v>0</v>
      </c>
      <c r="AZ53">
        <v>45</v>
      </c>
      <c r="BA53">
        <v>0</v>
      </c>
      <c r="BB53">
        <v>15</v>
      </c>
      <c r="BC53">
        <v>108.12</v>
      </c>
      <c r="BD53">
        <v>115.16</v>
      </c>
      <c r="BE53">
        <v>135.16999999999999</v>
      </c>
      <c r="BF53">
        <v>23.92</v>
      </c>
      <c r="BG53">
        <v>23.72</v>
      </c>
    </row>
    <row r="54" spans="1:59">
      <c r="G54" t="s">
        <v>96</v>
      </c>
      <c r="H54" s="115">
        <v>162.69999999999999</v>
      </c>
      <c r="I54" s="88">
        <v>0.71</v>
      </c>
      <c r="J54" s="88">
        <v>24.01</v>
      </c>
      <c r="K54" s="88">
        <v>23.92</v>
      </c>
      <c r="L54" s="88">
        <v>14.35</v>
      </c>
      <c r="M54" s="116">
        <v>0</v>
      </c>
      <c r="N54" s="115">
        <v>443.41</v>
      </c>
      <c r="O54" s="88">
        <v>179.32</v>
      </c>
      <c r="P54" s="88">
        <v>0</v>
      </c>
      <c r="Q54" s="88">
        <v>0</v>
      </c>
      <c r="R54" s="88">
        <v>0</v>
      </c>
      <c r="S54" s="116">
        <v>0</v>
      </c>
      <c r="W54">
        <v>0.42</v>
      </c>
      <c r="X54">
        <v>0.77</v>
      </c>
      <c r="Y54">
        <v>0.28999999999999998</v>
      </c>
      <c r="Z54">
        <v>0.33</v>
      </c>
      <c r="AA54">
        <v>0.44</v>
      </c>
      <c r="AB54">
        <v>0.87</v>
      </c>
      <c r="AC54">
        <v>0.48</v>
      </c>
      <c r="AD54">
        <v>0.42</v>
      </c>
      <c r="AE54">
        <v>0</v>
      </c>
      <c r="AF54">
        <v>17.22</v>
      </c>
      <c r="AG54">
        <v>1.82</v>
      </c>
      <c r="AH54">
        <v>0.43</v>
      </c>
      <c r="AI54">
        <v>0.65</v>
      </c>
      <c r="AJ54">
        <v>0.44</v>
      </c>
      <c r="AK54">
        <v>14.35</v>
      </c>
      <c r="AL54">
        <v>0.34</v>
      </c>
      <c r="AM54">
        <v>0.43</v>
      </c>
      <c r="AN54">
        <v>0</v>
      </c>
      <c r="AO54">
        <v>2.87</v>
      </c>
      <c r="AP54">
        <v>1.48</v>
      </c>
      <c r="AQ54">
        <v>0.27</v>
      </c>
      <c r="AR54">
        <v>5.9</v>
      </c>
      <c r="AS54">
        <v>3.92</v>
      </c>
      <c r="AT54">
        <v>248.71</v>
      </c>
      <c r="AU54">
        <v>2.58</v>
      </c>
      <c r="AV54">
        <v>6.76</v>
      </c>
      <c r="AW54">
        <v>41.58</v>
      </c>
      <c r="AX54">
        <v>30</v>
      </c>
      <c r="AY54">
        <v>0</v>
      </c>
      <c r="AZ54">
        <v>45</v>
      </c>
      <c r="BA54">
        <v>0</v>
      </c>
      <c r="BB54">
        <v>15</v>
      </c>
      <c r="BC54">
        <v>108.12</v>
      </c>
      <c r="BD54">
        <v>115.16</v>
      </c>
      <c r="BE54">
        <v>135.26</v>
      </c>
      <c r="BF54">
        <v>23.92</v>
      </c>
      <c r="BG54">
        <v>22.19</v>
      </c>
    </row>
    <row r="55" spans="1:59">
      <c r="G55" t="s">
        <v>97</v>
      </c>
      <c r="H55" s="115">
        <v>160.97999999999999</v>
      </c>
      <c r="I55" s="88">
        <v>0.71</v>
      </c>
      <c r="J55" s="88">
        <v>18.940000000000001</v>
      </c>
      <c r="K55" s="88">
        <v>23.92</v>
      </c>
      <c r="L55" s="88">
        <v>14.35</v>
      </c>
      <c r="M55" s="116">
        <v>0</v>
      </c>
      <c r="N55" s="115">
        <v>443.41</v>
      </c>
      <c r="O55" s="88">
        <v>179.59</v>
      </c>
      <c r="P55" s="88">
        <v>0</v>
      </c>
      <c r="Q55" s="88">
        <v>0</v>
      </c>
      <c r="R55" s="88">
        <v>0</v>
      </c>
      <c r="S55" s="116">
        <v>0</v>
      </c>
      <c r="W55">
        <v>0.42</v>
      </c>
      <c r="X55">
        <v>0.77</v>
      </c>
      <c r="Y55">
        <v>0.28999999999999998</v>
      </c>
      <c r="Z55">
        <v>0.33</v>
      </c>
      <c r="AA55">
        <v>0.44</v>
      </c>
      <c r="AB55">
        <v>0.87</v>
      </c>
      <c r="AC55">
        <v>0.48</v>
      </c>
      <c r="AD55">
        <v>0.42</v>
      </c>
      <c r="AE55">
        <v>0</v>
      </c>
      <c r="AF55">
        <v>17.22</v>
      </c>
      <c r="AG55">
        <v>1.82</v>
      </c>
      <c r="AH55">
        <v>0.43</v>
      </c>
      <c r="AI55">
        <v>0.65</v>
      </c>
      <c r="AJ55">
        <v>0.44</v>
      </c>
      <c r="AK55">
        <v>14.35</v>
      </c>
      <c r="AL55">
        <v>0.34</v>
      </c>
      <c r="AM55">
        <v>0.43</v>
      </c>
      <c r="AN55">
        <v>0</v>
      </c>
      <c r="AO55">
        <v>2.87</v>
      </c>
      <c r="AP55">
        <v>1.48</v>
      </c>
      <c r="AQ55">
        <v>0.27</v>
      </c>
      <c r="AR55">
        <v>6.17</v>
      </c>
      <c r="AS55">
        <v>3.92</v>
      </c>
      <c r="AT55">
        <v>248.71</v>
      </c>
      <c r="AU55">
        <v>2.58</v>
      </c>
      <c r="AV55">
        <v>6.76</v>
      </c>
      <c r="AW55">
        <v>41.58</v>
      </c>
      <c r="AX55">
        <v>30</v>
      </c>
      <c r="AY55">
        <v>0</v>
      </c>
      <c r="AZ55">
        <v>45</v>
      </c>
      <c r="BA55">
        <v>0</v>
      </c>
      <c r="BB55">
        <v>15</v>
      </c>
      <c r="BC55">
        <v>108.12</v>
      </c>
      <c r="BD55">
        <v>115.16</v>
      </c>
      <c r="BE55">
        <v>133.54</v>
      </c>
      <c r="BF55">
        <v>23.92</v>
      </c>
      <c r="BG55">
        <v>17.12</v>
      </c>
    </row>
    <row r="56" spans="1:59">
      <c r="G56" t="s">
        <v>98</v>
      </c>
      <c r="H56" s="115">
        <v>160.02000000000001</v>
      </c>
      <c r="I56" s="88">
        <v>0.71</v>
      </c>
      <c r="J56" s="88">
        <v>12.44</v>
      </c>
      <c r="K56" s="88">
        <v>23.92</v>
      </c>
      <c r="L56" s="88">
        <v>14.35</v>
      </c>
      <c r="M56" s="116">
        <v>0</v>
      </c>
      <c r="N56" s="115">
        <v>443.41</v>
      </c>
      <c r="O56" s="88">
        <v>179.59</v>
      </c>
      <c r="P56" s="88">
        <v>0</v>
      </c>
      <c r="Q56" s="88">
        <v>0</v>
      </c>
      <c r="R56" s="88">
        <v>0</v>
      </c>
      <c r="S56" s="116">
        <v>0</v>
      </c>
      <c r="W56">
        <v>0.42</v>
      </c>
      <c r="X56">
        <v>0.77</v>
      </c>
      <c r="Y56">
        <v>0.28999999999999998</v>
      </c>
      <c r="Z56">
        <v>0.33</v>
      </c>
      <c r="AA56">
        <v>0.44</v>
      </c>
      <c r="AB56">
        <v>0.87</v>
      </c>
      <c r="AC56">
        <v>0.48</v>
      </c>
      <c r="AD56">
        <v>0.42</v>
      </c>
      <c r="AE56">
        <v>0</v>
      </c>
      <c r="AF56">
        <v>17.22</v>
      </c>
      <c r="AG56">
        <v>1.82</v>
      </c>
      <c r="AH56">
        <v>0.43</v>
      </c>
      <c r="AI56">
        <v>0.65</v>
      </c>
      <c r="AJ56">
        <v>0.44</v>
      </c>
      <c r="AK56">
        <v>14.35</v>
      </c>
      <c r="AL56">
        <v>0.34</v>
      </c>
      <c r="AM56">
        <v>0.43</v>
      </c>
      <c r="AN56">
        <v>0</v>
      </c>
      <c r="AO56">
        <v>2.87</v>
      </c>
      <c r="AP56">
        <v>1.48</v>
      </c>
      <c r="AQ56">
        <v>0.27</v>
      </c>
      <c r="AR56">
        <v>6.17</v>
      </c>
      <c r="AS56">
        <v>3.92</v>
      </c>
      <c r="AT56">
        <v>248.71</v>
      </c>
      <c r="AU56">
        <v>2.58</v>
      </c>
      <c r="AV56">
        <v>6.76</v>
      </c>
      <c r="AW56">
        <v>41.58</v>
      </c>
      <c r="AX56">
        <v>30</v>
      </c>
      <c r="AY56">
        <v>0</v>
      </c>
      <c r="AZ56">
        <v>45</v>
      </c>
      <c r="BA56">
        <v>0</v>
      </c>
      <c r="BB56">
        <v>15</v>
      </c>
      <c r="BC56">
        <v>108.12</v>
      </c>
      <c r="BD56">
        <v>115.16</v>
      </c>
      <c r="BE56">
        <v>132.58000000000001</v>
      </c>
      <c r="BF56">
        <v>23.92</v>
      </c>
      <c r="BG56">
        <v>10.62</v>
      </c>
    </row>
    <row r="57" spans="1:59">
      <c r="G57" t="s">
        <v>99</v>
      </c>
      <c r="H57" s="115">
        <v>159.07</v>
      </c>
      <c r="I57" s="88">
        <v>0.71</v>
      </c>
      <c r="J57" s="88">
        <v>5.17</v>
      </c>
      <c r="K57" s="88">
        <v>23.92</v>
      </c>
      <c r="L57" s="88">
        <v>14.35</v>
      </c>
      <c r="M57" s="116">
        <v>0</v>
      </c>
      <c r="N57" s="115">
        <v>443.41</v>
      </c>
      <c r="O57" s="88">
        <v>179.59</v>
      </c>
      <c r="P57" s="88">
        <v>0</v>
      </c>
      <c r="Q57" s="88">
        <v>0</v>
      </c>
      <c r="R57" s="88">
        <v>0</v>
      </c>
      <c r="S57" s="116">
        <v>0</v>
      </c>
      <c r="W57">
        <v>0.42</v>
      </c>
      <c r="X57">
        <v>0.77</v>
      </c>
      <c r="Y57">
        <v>0.28999999999999998</v>
      </c>
      <c r="Z57">
        <v>0.33</v>
      </c>
      <c r="AA57">
        <v>0.44</v>
      </c>
      <c r="AB57">
        <v>0.87</v>
      </c>
      <c r="AC57">
        <v>0.48</v>
      </c>
      <c r="AD57">
        <v>0.42</v>
      </c>
      <c r="AE57">
        <v>0</v>
      </c>
      <c r="AF57">
        <v>17.22</v>
      </c>
      <c r="AG57">
        <v>1.82</v>
      </c>
      <c r="AH57">
        <v>0.43</v>
      </c>
      <c r="AI57">
        <v>0.65</v>
      </c>
      <c r="AJ57">
        <v>0.44</v>
      </c>
      <c r="AK57">
        <v>14.35</v>
      </c>
      <c r="AL57">
        <v>0.34</v>
      </c>
      <c r="AM57">
        <v>0.43</v>
      </c>
      <c r="AN57">
        <v>0</v>
      </c>
      <c r="AO57">
        <v>2.87</v>
      </c>
      <c r="AP57">
        <v>1.48</v>
      </c>
      <c r="AQ57">
        <v>0.27</v>
      </c>
      <c r="AR57">
        <v>6.17</v>
      </c>
      <c r="AS57">
        <v>3.92</v>
      </c>
      <c r="AT57">
        <v>248.71</v>
      </c>
      <c r="AU57">
        <v>2.58</v>
      </c>
      <c r="AV57">
        <v>6.76</v>
      </c>
      <c r="AW57">
        <v>41.58</v>
      </c>
      <c r="AX57">
        <v>30</v>
      </c>
      <c r="AY57">
        <v>0</v>
      </c>
      <c r="AZ57">
        <v>45</v>
      </c>
      <c r="BA57">
        <v>0</v>
      </c>
      <c r="BB57">
        <v>15</v>
      </c>
      <c r="BC57">
        <v>108.12</v>
      </c>
      <c r="BD57">
        <v>115.16</v>
      </c>
      <c r="BE57">
        <v>131.63</v>
      </c>
      <c r="BF57">
        <v>23.92</v>
      </c>
      <c r="BG57">
        <v>3.35</v>
      </c>
    </row>
    <row r="58" spans="1:59">
      <c r="G58" t="s">
        <v>100</v>
      </c>
      <c r="H58" s="115">
        <v>157.72999999999999</v>
      </c>
      <c r="I58" s="88">
        <v>0.71</v>
      </c>
      <c r="J58" s="88">
        <v>1.82</v>
      </c>
      <c r="K58" s="88">
        <v>20.18</v>
      </c>
      <c r="L58" s="88">
        <v>14.35</v>
      </c>
      <c r="M58" s="116">
        <v>0</v>
      </c>
      <c r="N58" s="115">
        <v>443.41</v>
      </c>
      <c r="O58" s="88">
        <v>179.59</v>
      </c>
      <c r="P58" s="88">
        <v>0</v>
      </c>
      <c r="Q58" s="88">
        <v>0</v>
      </c>
      <c r="R58" s="88">
        <v>0</v>
      </c>
      <c r="S58" s="116">
        <v>0</v>
      </c>
      <c r="W58">
        <v>0.42</v>
      </c>
      <c r="X58">
        <v>0.77</v>
      </c>
      <c r="Y58">
        <v>0.28999999999999998</v>
      </c>
      <c r="Z58">
        <v>0.33</v>
      </c>
      <c r="AA58">
        <v>0.44</v>
      </c>
      <c r="AB58">
        <v>0.87</v>
      </c>
      <c r="AC58">
        <v>0.48</v>
      </c>
      <c r="AD58">
        <v>0.42</v>
      </c>
      <c r="AE58">
        <v>0</v>
      </c>
      <c r="AF58">
        <v>17.22</v>
      </c>
      <c r="AG58">
        <v>1.82</v>
      </c>
      <c r="AH58">
        <v>0.43</v>
      </c>
      <c r="AI58">
        <v>0.65</v>
      </c>
      <c r="AJ58">
        <v>0.44</v>
      </c>
      <c r="AK58">
        <v>14.35</v>
      </c>
      <c r="AL58">
        <v>0.34</v>
      </c>
      <c r="AM58">
        <v>0.43</v>
      </c>
      <c r="AN58">
        <v>0</v>
      </c>
      <c r="AO58">
        <v>2.87</v>
      </c>
      <c r="AP58">
        <v>1.48</v>
      </c>
      <c r="AQ58">
        <v>0.27</v>
      </c>
      <c r="AR58">
        <v>6.17</v>
      </c>
      <c r="AS58">
        <v>3.92</v>
      </c>
      <c r="AT58">
        <v>248.71</v>
      </c>
      <c r="AU58">
        <v>2.58</v>
      </c>
      <c r="AV58">
        <v>6.76</v>
      </c>
      <c r="AW58">
        <v>41.58</v>
      </c>
      <c r="AX58">
        <v>30</v>
      </c>
      <c r="AY58">
        <v>0</v>
      </c>
      <c r="AZ58">
        <v>45</v>
      </c>
      <c r="BA58">
        <v>0</v>
      </c>
      <c r="BB58">
        <v>15</v>
      </c>
      <c r="BC58">
        <v>108.12</v>
      </c>
      <c r="BD58">
        <v>115.16</v>
      </c>
      <c r="BE58">
        <v>130.29</v>
      </c>
      <c r="BF58">
        <v>20.18</v>
      </c>
      <c r="BG58">
        <v>0</v>
      </c>
    </row>
    <row r="59" spans="1:59">
      <c r="G59" t="s">
        <v>101</v>
      </c>
      <c r="H59" s="115">
        <v>156.96</v>
      </c>
      <c r="I59" s="88">
        <v>0.71</v>
      </c>
      <c r="J59" s="88">
        <v>1.87</v>
      </c>
      <c r="K59" s="88">
        <v>0</v>
      </c>
      <c r="L59" s="88">
        <v>14.35</v>
      </c>
      <c r="M59" s="116">
        <v>0</v>
      </c>
      <c r="N59" s="115">
        <v>443.41</v>
      </c>
      <c r="O59" s="88">
        <v>179.59</v>
      </c>
      <c r="P59" s="88">
        <v>0</v>
      </c>
      <c r="Q59" s="88">
        <v>0</v>
      </c>
      <c r="R59" s="88">
        <v>0</v>
      </c>
      <c r="S59" s="116">
        <v>0</v>
      </c>
      <c r="W59">
        <v>0.42</v>
      </c>
      <c r="X59">
        <v>0.77</v>
      </c>
      <c r="Y59">
        <v>0.28999999999999998</v>
      </c>
      <c r="Z59">
        <v>0.33</v>
      </c>
      <c r="AA59">
        <v>0.44</v>
      </c>
      <c r="AB59">
        <v>0.87</v>
      </c>
      <c r="AC59">
        <v>0.48</v>
      </c>
      <c r="AD59">
        <v>0.42</v>
      </c>
      <c r="AE59">
        <v>0</v>
      </c>
      <c r="AF59">
        <v>17.22</v>
      </c>
      <c r="AG59">
        <v>1.82</v>
      </c>
      <c r="AH59">
        <v>0.43</v>
      </c>
      <c r="AI59">
        <v>0.65</v>
      </c>
      <c r="AJ59">
        <v>0.44</v>
      </c>
      <c r="AK59">
        <v>14.35</v>
      </c>
      <c r="AL59">
        <v>0.34</v>
      </c>
      <c r="AM59">
        <v>0.43</v>
      </c>
      <c r="AN59">
        <v>0</v>
      </c>
      <c r="AO59">
        <v>2.87</v>
      </c>
      <c r="AP59">
        <v>1.53</v>
      </c>
      <c r="AQ59">
        <v>0.27</v>
      </c>
      <c r="AR59">
        <v>6.17</v>
      </c>
      <c r="AS59">
        <v>3.92</v>
      </c>
      <c r="AT59">
        <v>248.71</v>
      </c>
      <c r="AU59">
        <v>2.58</v>
      </c>
      <c r="AV59">
        <v>6.76</v>
      </c>
      <c r="AW59">
        <v>41.58</v>
      </c>
      <c r="AX59">
        <v>30</v>
      </c>
      <c r="AY59">
        <v>0</v>
      </c>
      <c r="AZ59">
        <v>45</v>
      </c>
      <c r="BA59">
        <v>0</v>
      </c>
      <c r="BB59">
        <v>15</v>
      </c>
      <c r="BC59">
        <v>108.12</v>
      </c>
      <c r="BD59">
        <v>115.16</v>
      </c>
      <c r="BE59">
        <v>129.52000000000001</v>
      </c>
      <c r="BF59">
        <v>0</v>
      </c>
      <c r="BG59">
        <v>0</v>
      </c>
    </row>
    <row r="60" spans="1:59">
      <c r="G60" t="s">
        <v>102</v>
      </c>
      <c r="H60" s="115">
        <v>154</v>
      </c>
      <c r="I60" s="88">
        <v>0.71</v>
      </c>
      <c r="J60" s="88">
        <v>1.87</v>
      </c>
      <c r="K60" s="88">
        <v>0</v>
      </c>
      <c r="L60" s="88">
        <v>14.35</v>
      </c>
      <c r="M60" s="116">
        <v>0</v>
      </c>
      <c r="N60" s="115">
        <v>443.41</v>
      </c>
      <c r="O60" s="88">
        <v>179.59</v>
      </c>
      <c r="P60" s="88">
        <v>0</v>
      </c>
      <c r="Q60" s="88">
        <v>0</v>
      </c>
      <c r="R60" s="88">
        <v>0</v>
      </c>
      <c r="S60" s="116">
        <v>0</v>
      </c>
      <c r="W60">
        <v>0.42</v>
      </c>
      <c r="X60">
        <v>0.77</v>
      </c>
      <c r="Y60">
        <v>0.28999999999999998</v>
      </c>
      <c r="Z60">
        <v>0.33</v>
      </c>
      <c r="AA60">
        <v>0.44</v>
      </c>
      <c r="AB60">
        <v>0.87</v>
      </c>
      <c r="AC60">
        <v>0.48</v>
      </c>
      <c r="AD60">
        <v>0.42</v>
      </c>
      <c r="AE60">
        <v>0</v>
      </c>
      <c r="AF60">
        <v>17.22</v>
      </c>
      <c r="AG60">
        <v>1.82</v>
      </c>
      <c r="AH60">
        <v>0.43</v>
      </c>
      <c r="AI60">
        <v>0.65</v>
      </c>
      <c r="AJ60">
        <v>0.44</v>
      </c>
      <c r="AK60">
        <v>14.35</v>
      </c>
      <c r="AL60">
        <v>0.34</v>
      </c>
      <c r="AM60">
        <v>0.43</v>
      </c>
      <c r="AN60">
        <v>0</v>
      </c>
      <c r="AO60">
        <v>2.87</v>
      </c>
      <c r="AP60">
        <v>1.53</v>
      </c>
      <c r="AQ60">
        <v>0.27</v>
      </c>
      <c r="AR60">
        <v>6.17</v>
      </c>
      <c r="AS60">
        <v>3.92</v>
      </c>
      <c r="AT60">
        <v>248.71</v>
      </c>
      <c r="AU60">
        <v>2.58</v>
      </c>
      <c r="AV60">
        <v>6.76</v>
      </c>
      <c r="AW60">
        <v>41.58</v>
      </c>
      <c r="AX60">
        <v>30</v>
      </c>
      <c r="AY60">
        <v>0</v>
      </c>
      <c r="AZ60">
        <v>45</v>
      </c>
      <c r="BA60">
        <v>0</v>
      </c>
      <c r="BB60">
        <v>15</v>
      </c>
      <c r="BC60">
        <v>108.12</v>
      </c>
      <c r="BD60">
        <v>115.16</v>
      </c>
      <c r="BE60">
        <v>126.56</v>
      </c>
      <c r="BF60">
        <v>0</v>
      </c>
      <c r="BG60">
        <v>0</v>
      </c>
    </row>
    <row r="61" spans="1:59">
      <c r="G61" t="s">
        <v>103</v>
      </c>
      <c r="H61" s="115">
        <v>149.41</v>
      </c>
      <c r="I61" s="88">
        <v>0.71</v>
      </c>
      <c r="J61" s="88">
        <v>1.87</v>
      </c>
      <c r="K61" s="88">
        <v>0</v>
      </c>
      <c r="L61" s="88">
        <v>14.35</v>
      </c>
      <c r="M61" s="116">
        <v>0</v>
      </c>
      <c r="N61" s="115">
        <v>443.41</v>
      </c>
      <c r="O61" s="88">
        <v>179.59</v>
      </c>
      <c r="P61" s="88">
        <v>0</v>
      </c>
      <c r="Q61" s="88">
        <v>0</v>
      </c>
      <c r="R61" s="88">
        <v>0</v>
      </c>
      <c r="S61" s="116">
        <v>0</v>
      </c>
      <c r="W61">
        <v>0.42</v>
      </c>
      <c r="X61">
        <v>0.77</v>
      </c>
      <c r="Y61">
        <v>0.28999999999999998</v>
      </c>
      <c r="Z61">
        <v>0.33</v>
      </c>
      <c r="AA61">
        <v>0.44</v>
      </c>
      <c r="AB61">
        <v>0.87</v>
      </c>
      <c r="AC61">
        <v>0.48</v>
      </c>
      <c r="AD61">
        <v>0.42</v>
      </c>
      <c r="AE61">
        <v>0</v>
      </c>
      <c r="AF61">
        <v>17.22</v>
      </c>
      <c r="AG61">
        <v>1.82</v>
      </c>
      <c r="AH61">
        <v>0.43</v>
      </c>
      <c r="AI61">
        <v>0.65</v>
      </c>
      <c r="AJ61">
        <v>0.44</v>
      </c>
      <c r="AK61">
        <v>14.35</v>
      </c>
      <c r="AL61">
        <v>0.34</v>
      </c>
      <c r="AM61">
        <v>0.43</v>
      </c>
      <c r="AN61">
        <v>0</v>
      </c>
      <c r="AO61">
        <v>2.87</v>
      </c>
      <c r="AP61">
        <v>1.53</v>
      </c>
      <c r="AQ61">
        <v>0.27</v>
      </c>
      <c r="AR61">
        <v>6.17</v>
      </c>
      <c r="AS61">
        <v>3.92</v>
      </c>
      <c r="AT61">
        <v>248.71</v>
      </c>
      <c r="AU61">
        <v>2.58</v>
      </c>
      <c r="AV61">
        <v>6.76</v>
      </c>
      <c r="AW61">
        <v>41.58</v>
      </c>
      <c r="AX61">
        <v>30</v>
      </c>
      <c r="AY61">
        <v>0</v>
      </c>
      <c r="AZ61">
        <v>45</v>
      </c>
      <c r="BA61">
        <v>0</v>
      </c>
      <c r="BB61">
        <v>15</v>
      </c>
      <c r="BC61">
        <v>108.12</v>
      </c>
      <c r="BD61">
        <v>115.16</v>
      </c>
      <c r="BE61">
        <v>121.97</v>
      </c>
      <c r="BF61">
        <v>0</v>
      </c>
      <c r="BG61">
        <v>0</v>
      </c>
    </row>
    <row r="62" spans="1:59">
      <c r="G62" t="s">
        <v>104</v>
      </c>
      <c r="H62" s="115">
        <v>137.82999999999998</v>
      </c>
      <c r="I62" s="88">
        <v>0.71</v>
      </c>
      <c r="J62" s="88">
        <v>1.87</v>
      </c>
      <c r="K62" s="88">
        <v>0</v>
      </c>
      <c r="L62" s="88">
        <v>14.35</v>
      </c>
      <c r="M62" s="116">
        <v>0</v>
      </c>
      <c r="N62" s="115">
        <v>443.41</v>
      </c>
      <c r="O62" s="88">
        <v>179.59</v>
      </c>
      <c r="P62" s="88">
        <v>0</v>
      </c>
      <c r="Q62" s="88">
        <v>0</v>
      </c>
      <c r="R62" s="88">
        <v>0</v>
      </c>
      <c r="S62" s="116">
        <v>0</v>
      </c>
      <c r="W62">
        <v>0.42</v>
      </c>
      <c r="X62">
        <v>0.77</v>
      </c>
      <c r="Y62">
        <v>0.28999999999999998</v>
      </c>
      <c r="Z62">
        <v>0.33</v>
      </c>
      <c r="AA62">
        <v>0.44</v>
      </c>
      <c r="AB62">
        <v>0.87</v>
      </c>
      <c r="AC62">
        <v>0.48</v>
      </c>
      <c r="AD62">
        <v>0.42</v>
      </c>
      <c r="AE62">
        <v>0</v>
      </c>
      <c r="AF62">
        <v>17.22</v>
      </c>
      <c r="AG62">
        <v>1.82</v>
      </c>
      <c r="AH62">
        <v>0.43</v>
      </c>
      <c r="AI62">
        <v>0.65</v>
      </c>
      <c r="AJ62">
        <v>0.44</v>
      </c>
      <c r="AK62">
        <v>14.35</v>
      </c>
      <c r="AL62">
        <v>0.34</v>
      </c>
      <c r="AM62">
        <v>0.43</v>
      </c>
      <c r="AN62">
        <v>0</v>
      </c>
      <c r="AO62">
        <v>2.87</v>
      </c>
      <c r="AP62">
        <v>1.53</v>
      </c>
      <c r="AQ62">
        <v>0.27</v>
      </c>
      <c r="AR62">
        <v>6.17</v>
      </c>
      <c r="AS62">
        <v>3.92</v>
      </c>
      <c r="AT62">
        <v>248.71</v>
      </c>
      <c r="AU62">
        <v>2.58</v>
      </c>
      <c r="AV62">
        <v>6.76</v>
      </c>
      <c r="AW62">
        <v>41.58</v>
      </c>
      <c r="AX62">
        <v>30</v>
      </c>
      <c r="AY62">
        <v>0</v>
      </c>
      <c r="AZ62">
        <v>45</v>
      </c>
      <c r="BA62">
        <v>0</v>
      </c>
      <c r="BB62">
        <v>15</v>
      </c>
      <c r="BC62">
        <v>108.12</v>
      </c>
      <c r="BD62">
        <v>115.16</v>
      </c>
      <c r="BE62">
        <v>110.39</v>
      </c>
      <c r="BF62">
        <v>0</v>
      </c>
      <c r="BG62">
        <v>0</v>
      </c>
    </row>
    <row r="63" spans="1:59">
      <c r="G63" t="s">
        <v>105</v>
      </c>
      <c r="H63" s="115">
        <v>129.03</v>
      </c>
      <c r="I63" s="88">
        <v>0.71</v>
      </c>
      <c r="J63" s="88">
        <v>1.87</v>
      </c>
      <c r="K63" s="88">
        <v>0</v>
      </c>
      <c r="L63" s="88">
        <v>14.35</v>
      </c>
      <c r="M63" s="116">
        <v>0</v>
      </c>
      <c r="N63" s="115">
        <v>443.41</v>
      </c>
      <c r="O63" s="88">
        <v>179.59</v>
      </c>
      <c r="P63" s="88">
        <v>0</v>
      </c>
      <c r="Q63" s="88">
        <v>0</v>
      </c>
      <c r="R63" s="88">
        <v>0</v>
      </c>
      <c r="S63" s="116">
        <v>0</v>
      </c>
      <c r="W63">
        <v>0.42</v>
      </c>
      <c r="X63">
        <v>0.77</v>
      </c>
      <c r="Y63">
        <v>0.28999999999999998</v>
      </c>
      <c r="Z63">
        <v>0.33</v>
      </c>
      <c r="AA63">
        <v>0.44</v>
      </c>
      <c r="AB63">
        <v>0.87</v>
      </c>
      <c r="AC63">
        <v>0.48</v>
      </c>
      <c r="AD63">
        <v>0.42</v>
      </c>
      <c r="AE63">
        <v>0</v>
      </c>
      <c r="AF63">
        <v>18.18</v>
      </c>
      <c r="AG63">
        <v>1.82</v>
      </c>
      <c r="AH63">
        <v>0.43</v>
      </c>
      <c r="AI63">
        <v>0.65</v>
      </c>
      <c r="AJ63">
        <v>0.44</v>
      </c>
      <c r="AK63">
        <v>14.35</v>
      </c>
      <c r="AL63">
        <v>0.34</v>
      </c>
      <c r="AM63">
        <v>0.43</v>
      </c>
      <c r="AN63">
        <v>0</v>
      </c>
      <c r="AO63">
        <v>2.87</v>
      </c>
      <c r="AP63">
        <v>1.53</v>
      </c>
      <c r="AQ63">
        <v>0.27</v>
      </c>
      <c r="AR63">
        <v>6.17</v>
      </c>
      <c r="AS63">
        <v>3.92</v>
      </c>
      <c r="AT63">
        <v>248.71</v>
      </c>
      <c r="AU63">
        <v>2.58</v>
      </c>
      <c r="AV63">
        <v>6.76</v>
      </c>
      <c r="AW63">
        <v>41.58</v>
      </c>
      <c r="AX63">
        <v>30</v>
      </c>
      <c r="AY63">
        <v>0</v>
      </c>
      <c r="AZ63">
        <v>45</v>
      </c>
      <c r="BA63">
        <v>0</v>
      </c>
      <c r="BB63">
        <v>15</v>
      </c>
      <c r="BC63">
        <v>108.12</v>
      </c>
      <c r="BD63">
        <v>115.16</v>
      </c>
      <c r="BE63">
        <v>100.63</v>
      </c>
      <c r="BF63">
        <v>0</v>
      </c>
      <c r="BG63">
        <v>0</v>
      </c>
    </row>
    <row r="64" spans="1:59">
      <c r="G64" t="s">
        <v>106</v>
      </c>
      <c r="H64" s="115">
        <v>117.27000000000001</v>
      </c>
      <c r="I64" s="88">
        <v>0.71</v>
      </c>
      <c r="J64" s="88">
        <v>1.87</v>
      </c>
      <c r="K64" s="88">
        <v>0</v>
      </c>
      <c r="L64" s="88">
        <v>14.35</v>
      </c>
      <c r="M64" s="116">
        <v>0</v>
      </c>
      <c r="N64" s="115">
        <v>443.41</v>
      </c>
      <c r="O64" s="88">
        <v>179.59</v>
      </c>
      <c r="P64" s="88">
        <v>0</v>
      </c>
      <c r="Q64" s="88">
        <v>0</v>
      </c>
      <c r="R64" s="88">
        <v>0</v>
      </c>
      <c r="S64" s="116">
        <v>0</v>
      </c>
      <c r="W64">
        <v>0.42</v>
      </c>
      <c r="X64">
        <v>0.77</v>
      </c>
      <c r="Y64">
        <v>0.28999999999999998</v>
      </c>
      <c r="Z64">
        <v>0.33</v>
      </c>
      <c r="AA64">
        <v>0.44</v>
      </c>
      <c r="AB64">
        <v>0.87</v>
      </c>
      <c r="AC64">
        <v>0.48</v>
      </c>
      <c r="AD64">
        <v>0.42</v>
      </c>
      <c r="AE64">
        <v>0</v>
      </c>
      <c r="AF64">
        <v>18.18</v>
      </c>
      <c r="AG64">
        <v>1.82</v>
      </c>
      <c r="AH64">
        <v>0.43</v>
      </c>
      <c r="AI64">
        <v>0.65</v>
      </c>
      <c r="AJ64">
        <v>0.44</v>
      </c>
      <c r="AK64">
        <v>14.35</v>
      </c>
      <c r="AL64">
        <v>0.34</v>
      </c>
      <c r="AM64">
        <v>0.43</v>
      </c>
      <c r="AN64">
        <v>0</v>
      </c>
      <c r="AO64">
        <v>2.87</v>
      </c>
      <c r="AP64">
        <v>1.53</v>
      </c>
      <c r="AQ64">
        <v>0.27</v>
      </c>
      <c r="AR64">
        <v>6.17</v>
      </c>
      <c r="AS64">
        <v>3.92</v>
      </c>
      <c r="AT64">
        <v>248.71</v>
      </c>
      <c r="AU64">
        <v>2.58</v>
      </c>
      <c r="AV64">
        <v>6.76</v>
      </c>
      <c r="AW64">
        <v>41.58</v>
      </c>
      <c r="AX64">
        <v>30</v>
      </c>
      <c r="AY64">
        <v>0</v>
      </c>
      <c r="AZ64">
        <v>45</v>
      </c>
      <c r="BA64">
        <v>0</v>
      </c>
      <c r="BB64">
        <v>15</v>
      </c>
      <c r="BC64">
        <v>108.12</v>
      </c>
      <c r="BD64">
        <v>115.16</v>
      </c>
      <c r="BE64">
        <v>88.87</v>
      </c>
      <c r="BF64">
        <v>0</v>
      </c>
      <c r="BG64">
        <v>0</v>
      </c>
    </row>
    <row r="65" spans="7:59">
      <c r="G65" t="s">
        <v>107</v>
      </c>
      <c r="H65" s="115">
        <v>109.22999999999999</v>
      </c>
      <c r="I65" s="88">
        <v>0.71</v>
      </c>
      <c r="J65" s="88">
        <v>1.87</v>
      </c>
      <c r="K65" s="88">
        <v>0</v>
      </c>
      <c r="L65" s="88">
        <v>14.35</v>
      </c>
      <c r="M65" s="116">
        <v>0</v>
      </c>
      <c r="N65" s="115">
        <v>443.41</v>
      </c>
      <c r="O65" s="88">
        <v>179.59</v>
      </c>
      <c r="P65" s="88">
        <v>0</v>
      </c>
      <c r="Q65" s="88">
        <v>0</v>
      </c>
      <c r="R65" s="88">
        <v>0</v>
      </c>
      <c r="S65" s="116">
        <v>0</v>
      </c>
      <c r="W65">
        <v>0.42</v>
      </c>
      <c r="X65">
        <v>0.77</v>
      </c>
      <c r="Y65">
        <v>0.28999999999999998</v>
      </c>
      <c r="Z65">
        <v>0.33</v>
      </c>
      <c r="AA65">
        <v>0.44</v>
      </c>
      <c r="AB65">
        <v>0.87</v>
      </c>
      <c r="AC65">
        <v>0.48</v>
      </c>
      <c r="AD65">
        <v>0.42</v>
      </c>
      <c r="AE65">
        <v>0</v>
      </c>
      <c r="AF65">
        <v>18.18</v>
      </c>
      <c r="AG65">
        <v>1.82</v>
      </c>
      <c r="AH65">
        <v>0.43</v>
      </c>
      <c r="AI65">
        <v>0.65</v>
      </c>
      <c r="AJ65">
        <v>0.44</v>
      </c>
      <c r="AK65">
        <v>14.35</v>
      </c>
      <c r="AL65">
        <v>0.34</v>
      </c>
      <c r="AM65">
        <v>0.43</v>
      </c>
      <c r="AN65">
        <v>0</v>
      </c>
      <c r="AO65">
        <v>2.87</v>
      </c>
      <c r="AP65">
        <v>1.53</v>
      </c>
      <c r="AQ65">
        <v>0.27</v>
      </c>
      <c r="AR65">
        <v>6.17</v>
      </c>
      <c r="AS65">
        <v>3.92</v>
      </c>
      <c r="AT65">
        <v>248.71</v>
      </c>
      <c r="AU65">
        <v>2.58</v>
      </c>
      <c r="AV65">
        <v>6.76</v>
      </c>
      <c r="AW65">
        <v>41.58</v>
      </c>
      <c r="AX65">
        <v>30</v>
      </c>
      <c r="AY65">
        <v>0</v>
      </c>
      <c r="AZ65">
        <v>45</v>
      </c>
      <c r="BA65">
        <v>0</v>
      </c>
      <c r="BB65">
        <v>15</v>
      </c>
      <c r="BC65">
        <v>108.12</v>
      </c>
      <c r="BD65">
        <v>115.16</v>
      </c>
      <c r="BE65">
        <v>80.83</v>
      </c>
      <c r="BF65">
        <v>0</v>
      </c>
      <c r="BG65">
        <v>0</v>
      </c>
    </row>
    <row r="66" spans="7:59">
      <c r="G66" t="s">
        <v>108</v>
      </c>
      <c r="H66" s="115">
        <v>100.43</v>
      </c>
      <c r="I66" s="88">
        <v>0.71</v>
      </c>
      <c r="J66" s="88">
        <v>1.87</v>
      </c>
      <c r="K66" s="88">
        <v>0</v>
      </c>
      <c r="L66" s="88">
        <v>14.35</v>
      </c>
      <c r="M66" s="116">
        <v>0</v>
      </c>
      <c r="N66" s="115">
        <v>443.41</v>
      </c>
      <c r="O66" s="88">
        <v>179.59</v>
      </c>
      <c r="P66" s="88">
        <v>0</v>
      </c>
      <c r="Q66" s="88">
        <v>0</v>
      </c>
      <c r="R66" s="88">
        <v>0</v>
      </c>
      <c r="S66" s="116">
        <v>0</v>
      </c>
      <c r="W66">
        <v>0.42</v>
      </c>
      <c r="X66">
        <v>0.77</v>
      </c>
      <c r="Y66">
        <v>0.28999999999999998</v>
      </c>
      <c r="Z66">
        <v>0.33</v>
      </c>
      <c r="AA66">
        <v>0.44</v>
      </c>
      <c r="AB66">
        <v>0.87</v>
      </c>
      <c r="AC66">
        <v>0.48</v>
      </c>
      <c r="AD66">
        <v>0.42</v>
      </c>
      <c r="AE66">
        <v>0</v>
      </c>
      <c r="AF66">
        <v>18.18</v>
      </c>
      <c r="AG66">
        <v>1.82</v>
      </c>
      <c r="AH66">
        <v>0.43</v>
      </c>
      <c r="AI66">
        <v>0.65</v>
      </c>
      <c r="AJ66">
        <v>0.44</v>
      </c>
      <c r="AK66">
        <v>14.35</v>
      </c>
      <c r="AL66">
        <v>0.34</v>
      </c>
      <c r="AM66">
        <v>0.43</v>
      </c>
      <c r="AN66">
        <v>0</v>
      </c>
      <c r="AO66">
        <v>2.87</v>
      </c>
      <c r="AP66">
        <v>1.53</v>
      </c>
      <c r="AQ66">
        <v>0.27</v>
      </c>
      <c r="AR66">
        <v>6.17</v>
      </c>
      <c r="AS66">
        <v>3.92</v>
      </c>
      <c r="AT66">
        <v>248.71</v>
      </c>
      <c r="AU66">
        <v>2.58</v>
      </c>
      <c r="AV66">
        <v>6.76</v>
      </c>
      <c r="AW66">
        <v>41.58</v>
      </c>
      <c r="AX66">
        <v>30</v>
      </c>
      <c r="AY66">
        <v>0</v>
      </c>
      <c r="AZ66">
        <v>45</v>
      </c>
      <c r="BA66">
        <v>0</v>
      </c>
      <c r="BB66">
        <v>15</v>
      </c>
      <c r="BC66">
        <v>108.12</v>
      </c>
      <c r="BD66">
        <v>115.16</v>
      </c>
      <c r="BE66">
        <v>72.03</v>
      </c>
      <c r="BF66">
        <v>0</v>
      </c>
      <c r="BG66">
        <v>0</v>
      </c>
    </row>
    <row r="67" spans="7:59">
      <c r="G67" t="s">
        <v>109</v>
      </c>
      <c r="H67" s="115">
        <v>91.82</v>
      </c>
      <c r="I67" s="88">
        <v>0.71</v>
      </c>
      <c r="J67" s="88">
        <v>1.87</v>
      </c>
      <c r="K67" s="88">
        <v>120.53</v>
      </c>
      <c r="L67" s="88">
        <v>14.35</v>
      </c>
      <c r="M67" s="116">
        <v>0</v>
      </c>
      <c r="N67" s="115">
        <v>443.41</v>
      </c>
      <c r="O67" s="88">
        <v>179.20999999999998</v>
      </c>
      <c r="P67" s="88">
        <v>0</v>
      </c>
      <c r="Q67" s="88">
        <v>0</v>
      </c>
      <c r="R67" s="88">
        <v>0</v>
      </c>
      <c r="S67" s="116">
        <v>0</v>
      </c>
      <c r="W67">
        <v>0.42</v>
      </c>
      <c r="X67">
        <v>0.77</v>
      </c>
      <c r="Y67">
        <v>0.28999999999999998</v>
      </c>
      <c r="Z67">
        <v>0.33</v>
      </c>
      <c r="AA67">
        <v>0.44</v>
      </c>
      <c r="AB67">
        <v>0.87</v>
      </c>
      <c r="AC67">
        <v>0.48</v>
      </c>
      <c r="AD67">
        <v>0.42</v>
      </c>
      <c r="AE67">
        <v>0</v>
      </c>
      <c r="AF67">
        <v>19.13</v>
      </c>
      <c r="AG67">
        <v>1.82</v>
      </c>
      <c r="AH67">
        <v>0.43</v>
      </c>
      <c r="AI67">
        <v>0.65</v>
      </c>
      <c r="AJ67">
        <v>0.44</v>
      </c>
      <c r="AK67">
        <v>14.35</v>
      </c>
      <c r="AL67">
        <v>0.34</v>
      </c>
      <c r="AM67">
        <v>0.43</v>
      </c>
      <c r="AN67">
        <v>120.53</v>
      </c>
      <c r="AO67">
        <v>2.87</v>
      </c>
      <c r="AP67">
        <v>1.53</v>
      </c>
      <c r="AQ67">
        <v>0.27</v>
      </c>
      <c r="AR67">
        <v>5.9</v>
      </c>
      <c r="AS67">
        <v>3.92</v>
      </c>
      <c r="AT67">
        <v>248.71</v>
      </c>
      <c r="AU67">
        <v>2.4700000000000002</v>
      </c>
      <c r="AV67">
        <v>6.76</v>
      </c>
      <c r="AW67">
        <v>41.58</v>
      </c>
      <c r="AX67">
        <v>30</v>
      </c>
      <c r="AY67">
        <v>0</v>
      </c>
      <c r="AZ67">
        <v>45</v>
      </c>
      <c r="BA67">
        <v>0</v>
      </c>
      <c r="BB67">
        <v>15</v>
      </c>
      <c r="BC67">
        <v>108.12</v>
      </c>
      <c r="BD67">
        <v>115.16</v>
      </c>
      <c r="BE67">
        <v>62.47</v>
      </c>
      <c r="BF67">
        <v>0</v>
      </c>
      <c r="BG67">
        <v>0</v>
      </c>
    </row>
    <row r="68" spans="7:59">
      <c r="G68" t="s">
        <v>110</v>
      </c>
      <c r="H68" s="115">
        <v>81.099999999999994</v>
      </c>
      <c r="I68" s="88">
        <v>0.71</v>
      </c>
      <c r="J68" s="88">
        <v>1.87</v>
      </c>
      <c r="K68" s="88">
        <v>120.53</v>
      </c>
      <c r="L68" s="88">
        <v>14.35</v>
      </c>
      <c r="M68" s="116">
        <v>0</v>
      </c>
      <c r="N68" s="115">
        <v>443.41</v>
      </c>
      <c r="O68" s="88">
        <v>179.20999999999998</v>
      </c>
      <c r="P68" s="88">
        <v>0</v>
      </c>
      <c r="Q68" s="88">
        <v>0</v>
      </c>
      <c r="R68" s="88">
        <v>0</v>
      </c>
      <c r="S68" s="116">
        <v>0</v>
      </c>
      <c r="W68">
        <v>0.42</v>
      </c>
      <c r="X68">
        <v>0.77</v>
      </c>
      <c r="Y68">
        <v>0.28999999999999998</v>
      </c>
      <c r="Z68">
        <v>0.33</v>
      </c>
      <c r="AA68">
        <v>0.44</v>
      </c>
      <c r="AB68">
        <v>0.87</v>
      </c>
      <c r="AC68">
        <v>0.48</v>
      </c>
      <c r="AD68">
        <v>0.42</v>
      </c>
      <c r="AE68">
        <v>0</v>
      </c>
      <c r="AF68">
        <v>19.13</v>
      </c>
      <c r="AG68">
        <v>1.82</v>
      </c>
      <c r="AH68">
        <v>0.43</v>
      </c>
      <c r="AI68">
        <v>0.65</v>
      </c>
      <c r="AJ68">
        <v>0.44</v>
      </c>
      <c r="AK68">
        <v>14.35</v>
      </c>
      <c r="AL68">
        <v>0.34</v>
      </c>
      <c r="AM68">
        <v>0.43</v>
      </c>
      <c r="AN68">
        <v>120.53</v>
      </c>
      <c r="AO68">
        <v>2.87</v>
      </c>
      <c r="AP68">
        <v>1.53</v>
      </c>
      <c r="AQ68">
        <v>0.27</v>
      </c>
      <c r="AR68">
        <v>5.9</v>
      </c>
      <c r="AS68">
        <v>3.92</v>
      </c>
      <c r="AT68">
        <v>248.71</v>
      </c>
      <c r="AU68">
        <v>2.4700000000000002</v>
      </c>
      <c r="AV68">
        <v>6.76</v>
      </c>
      <c r="AW68">
        <v>41.58</v>
      </c>
      <c r="AX68">
        <v>30</v>
      </c>
      <c r="AY68">
        <v>0</v>
      </c>
      <c r="AZ68">
        <v>45</v>
      </c>
      <c r="BA68">
        <v>0</v>
      </c>
      <c r="BB68">
        <v>15</v>
      </c>
      <c r="BC68">
        <v>108.12</v>
      </c>
      <c r="BD68">
        <v>115.16</v>
      </c>
      <c r="BE68">
        <v>51.75</v>
      </c>
      <c r="BF68">
        <v>0</v>
      </c>
      <c r="BG68">
        <v>0</v>
      </c>
    </row>
    <row r="69" spans="7:59">
      <c r="G69" t="s">
        <v>111</v>
      </c>
      <c r="H69" s="115">
        <v>70.48</v>
      </c>
      <c r="I69" s="88">
        <v>0.71</v>
      </c>
      <c r="J69" s="88">
        <v>1.87</v>
      </c>
      <c r="K69" s="88">
        <v>120.53</v>
      </c>
      <c r="L69" s="88">
        <v>14.35</v>
      </c>
      <c r="M69" s="116">
        <v>0</v>
      </c>
      <c r="N69" s="115">
        <v>443.41</v>
      </c>
      <c r="O69" s="88">
        <v>179.20999999999998</v>
      </c>
      <c r="P69" s="88">
        <v>0</v>
      </c>
      <c r="Q69" s="88">
        <v>0</v>
      </c>
      <c r="R69" s="88">
        <v>0</v>
      </c>
      <c r="S69" s="116">
        <v>0</v>
      </c>
      <c r="W69">
        <v>0.42</v>
      </c>
      <c r="X69">
        <v>0.77</v>
      </c>
      <c r="Y69">
        <v>0.28999999999999998</v>
      </c>
      <c r="Z69">
        <v>0.33</v>
      </c>
      <c r="AA69">
        <v>0.44</v>
      </c>
      <c r="AB69">
        <v>0.87</v>
      </c>
      <c r="AC69">
        <v>0.48</v>
      </c>
      <c r="AD69">
        <v>0.42</v>
      </c>
      <c r="AE69">
        <v>0</v>
      </c>
      <c r="AF69">
        <v>19.13</v>
      </c>
      <c r="AG69">
        <v>1.82</v>
      </c>
      <c r="AH69">
        <v>0.43</v>
      </c>
      <c r="AI69">
        <v>0.65</v>
      </c>
      <c r="AJ69">
        <v>0.44</v>
      </c>
      <c r="AK69">
        <v>14.35</v>
      </c>
      <c r="AL69">
        <v>0.34</v>
      </c>
      <c r="AM69">
        <v>0.43</v>
      </c>
      <c r="AN69">
        <v>120.53</v>
      </c>
      <c r="AO69">
        <v>2.87</v>
      </c>
      <c r="AP69">
        <v>1.53</v>
      </c>
      <c r="AQ69">
        <v>0.27</v>
      </c>
      <c r="AR69">
        <v>5.9</v>
      </c>
      <c r="AS69">
        <v>3.92</v>
      </c>
      <c r="AT69">
        <v>248.71</v>
      </c>
      <c r="AU69">
        <v>2.4700000000000002</v>
      </c>
      <c r="AV69">
        <v>6.76</v>
      </c>
      <c r="AW69">
        <v>41.58</v>
      </c>
      <c r="AX69">
        <v>30</v>
      </c>
      <c r="AY69">
        <v>0</v>
      </c>
      <c r="AZ69">
        <v>45</v>
      </c>
      <c r="BA69">
        <v>0</v>
      </c>
      <c r="BB69">
        <v>15</v>
      </c>
      <c r="BC69">
        <v>108.12</v>
      </c>
      <c r="BD69">
        <v>115.16</v>
      </c>
      <c r="BE69">
        <v>41.13</v>
      </c>
      <c r="BF69">
        <v>0</v>
      </c>
      <c r="BG69">
        <v>0</v>
      </c>
    </row>
    <row r="70" spans="7:59">
      <c r="G70" t="s">
        <v>112</v>
      </c>
      <c r="H70" s="115">
        <v>81.489999999999995</v>
      </c>
      <c r="I70" s="88">
        <v>0.71</v>
      </c>
      <c r="J70" s="88">
        <v>1.87</v>
      </c>
      <c r="K70" s="88">
        <v>120.53</v>
      </c>
      <c r="L70" s="88">
        <v>14.35</v>
      </c>
      <c r="M70" s="116">
        <v>0</v>
      </c>
      <c r="N70" s="115">
        <v>443.41</v>
      </c>
      <c r="O70" s="88">
        <v>179.20999999999998</v>
      </c>
      <c r="P70" s="88">
        <v>0</v>
      </c>
      <c r="Q70" s="88">
        <v>0</v>
      </c>
      <c r="R70" s="88">
        <v>0</v>
      </c>
      <c r="S70" s="116">
        <v>0</v>
      </c>
      <c r="W70">
        <v>0.42</v>
      </c>
      <c r="X70">
        <v>0.77</v>
      </c>
      <c r="Y70">
        <v>0.28999999999999998</v>
      </c>
      <c r="Z70">
        <v>0.33</v>
      </c>
      <c r="AA70">
        <v>0.44</v>
      </c>
      <c r="AB70">
        <v>0.87</v>
      </c>
      <c r="AC70">
        <v>0.48</v>
      </c>
      <c r="AD70">
        <v>0.42</v>
      </c>
      <c r="AE70">
        <v>20.09</v>
      </c>
      <c r="AF70">
        <v>19.13</v>
      </c>
      <c r="AG70">
        <v>1.82</v>
      </c>
      <c r="AH70">
        <v>0.43</v>
      </c>
      <c r="AI70">
        <v>0.65</v>
      </c>
      <c r="AJ70">
        <v>0.44</v>
      </c>
      <c r="AK70">
        <v>14.35</v>
      </c>
      <c r="AL70">
        <v>0.34</v>
      </c>
      <c r="AM70">
        <v>0.43</v>
      </c>
      <c r="AN70">
        <v>120.53</v>
      </c>
      <c r="AO70">
        <v>2.87</v>
      </c>
      <c r="AP70">
        <v>1.53</v>
      </c>
      <c r="AQ70">
        <v>0.27</v>
      </c>
      <c r="AR70">
        <v>5.9</v>
      </c>
      <c r="AS70">
        <v>3.92</v>
      </c>
      <c r="AT70">
        <v>248.71</v>
      </c>
      <c r="AU70">
        <v>2.4700000000000002</v>
      </c>
      <c r="AV70">
        <v>6.76</v>
      </c>
      <c r="AW70">
        <v>41.58</v>
      </c>
      <c r="AX70">
        <v>30</v>
      </c>
      <c r="AY70">
        <v>0</v>
      </c>
      <c r="AZ70">
        <v>45</v>
      </c>
      <c r="BA70">
        <v>0</v>
      </c>
      <c r="BB70">
        <v>15</v>
      </c>
      <c r="BC70">
        <v>108.12</v>
      </c>
      <c r="BD70">
        <v>115.16</v>
      </c>
      <c r="BE70">
        <v>32.049999999999997</v>
      </c>
      <c r="BF70">
        <v>0</v>
      </c>
      <c r="BG70">
        <v>0</v>
      </c>
    </row>
    <row r="71" spans="7:59">
      <c r="G71" t="s">
        <v>113</v>
      </c>
      <c r="H71" s="115">
        <v>73.549999999999983</v>
      </c>
      <c r="I71" s="88">
        <v>0.71</v>
      </c>
      <c r="J71" s="88">
        <v>1.9200000000000002</v>
      </c>
      <c r="K71" s="88">
        <v>120.53</v>
      </c>
      <c r="L71" s="88">
        <v>14.35</v>
      </c>
      <c r="M71" s="116">
        <v>0</v>
      </c>
      <c r="N71" s="115">
        <v>443.41</v>
      </c>
      <c r="O71" s="88">
        <v>178.17</v>
      </c>
      <c r="P71" s="88">
        <v>0</v>
      </c>
      <c r="Q71" s="88">
        <v>0</v>
      </c>
      <c r="R71" s="88">
        <v>0</v>
      </c>
      <c r="S71" s="116">
        <v>0</v>
      </c>
      <c r="W71">
        <v>0.42</v>
      </c>
      <c r="X71">
        <v>0.77</v>
      </c>
      <c r="Y71">
        <v>0.28999999999999998</v>
      </c>
      <c r="Z71">
        <v>0.33</v>
      </c>
      <c r="AA71">
        <v>0.44</v>
      </c>
      <c r="AB71">
        <v>0.87</v>
      </c>
      <c r="AC71">
        <v>0.48</v>
      </c>
      <c r="AD71">
        <v>0.42</v>
      </c>
      <c r="AE71">
        <v>20.09</v>
      </c>
      <c r="AF71">
        <v>20.09</v>
      </c>
      <c r="AG71">
        <v>1.82</v>
      </c>
      <c r="AH71">
        <v>0.43</v>
      </c>
      <c r="AI71">
        <v>0.65</v>
      </c>
      <c r="AJ71">
        <v>0.44</v>
      </c>
      <c r="AK71">
        <v>14.35</v>
      </c>
      <c r="AL71">
        <v>0.34</v>
      </c>
      <c r="AM71">
        <v>0.43</v>
      </c>
      <c r="AN71">
        <v>120.53</v>
      </c>
      <c r="AO71">
        <v>2.87</v>
      </c>
      <c r="AP71">
        <v>1.58</v>
      </c>
      <c r="AQ71">
        <v>0.27</v>
      </c>
      <c r="AR71">
        <v>5.64</v>
      </c>
      <c r="AS71">
        <v>3.55</v>
      </c>
      <c r="AT71">
        <v>248.71</v>
      </c>
      <c r="AU71">
        <v>2.37</v>
      </c>
      <c r="AV71">
        <v>6.45</v>
      </c>
      <c r="AW71">
        <v>41.58</v>
      </c>
      <c r="AX71">
        <v>30</v>
      </c>
      <c r="AY71">
        <v>0</v>
      </c>
      <c r="AZ71">
        <v>45</v>
      </c>
      <c r="BA71">
        <v>0</v>
      </c>
      <c r="BB71">
        <v>15</v>
      </c>
      <c r="BC71">
        <v>108.12</v>
      </c>
      <c r="BD71">
        <v>115.16</v>
      </c>
      <c r="BE71">
        <v>23.15</v>
      </c>
      <c r="BF71">
        <v>0</v>
      </c>
      <c r="BG71">
        <v>0</v>
      </c>
    </row>
    <row r="72" spans="7:59">
      <c r="G72" t="s">
        <v>114</v>
      </c>
      <c r="H72" s="115">
        <v>66.569999999999993</v>
      </c>
      <c r="I72" s="88">
        <v>0.71</v>
      </c>
      <c r="J72" s="88">
        <v>1.9200000000000002</v>
      </c>
      <c r="K72" s="88">
        <v>120.53</v>
      </c>
      <c r="L72" s="88">
        <v>14.35</v>
      </c>
      <c r="M72" s="116">
        <v>0</v>
      </c>
      <c r="N72" s="115">
        <v>443.41</v>
      </c>
      <c r="O72" s="88">
        <v>178.17</v>
      </c>
      <c r="P72" s="88">
        <v>0</v>
      </c>
      <c r="Q72" s="88">
        <v>0</v>
      </c>
      <c r="R72" s="88">
        <v>0</v>
      </c>
      <c r="S72" s="116">
        <v>0</v>
      </c>
      <c r="W72">
        <v>0.42</v>
      </c>
      <c r="X72">
        <v>0.77</v>
      </c>
      <c r="Y72">
        <v>0.28999999999999998</v>
      </c>
      <c r="Z72">
        <v>0.33</v>
      </c>
      <c r="AA72">
        <v>0.44</v>
      </c>
      <c r="AB72">
        <v>0.87</v>
      </c>
      <c r="AC72">
        <v>0.48</v>
      </c>
      <c r="AD72">
        <v>0.42</v>
      </c>
      <c r="AE72">
        <v>20.09</v>
      </c>
      <c r="AF72">
        <v>20.09</v>
      </c>
      <c r="AG72">
        <v>1.82</v>
      </c>
      <c r="AH72">
        <v>0.43</v>
      </c>
      <c r="AI72">
        <v>0.65</v>
      </c>
      <c r="AJ72">
        <v>0.44</v>
      </c>
      <c r="AK72">
        <v>14.35</v>
      </c>
      <c r="AL72">
        <v>0.34</v>
      </c>
      <c r="AM72">
        <v>0.43</v>
      </c>
      <c r="AN72">
        <v>120.53</v>
      </c>
      <c r="AO72">
        <v>2.87</v>
      </c>
      <c r="AP72">
        <v>1.58</v>
      </c>
      <c r="AQ72">
        <v>0.27</v>
      </c>
      <c r="AR72">
        <v>5.64</v>
      </c>
      <c r="AS72">
        <v>3.55</v>
      </c>
      <c r="AT72">
        <v>248.71</v>
      </c>
      <c r="AU72">
        <v>2.37</v>
      </c>
      <c r="AV72">
        <v>6.45</v>
      </c>
      <c r="AW72">
        <v>41.58</v>
      </c>
      <c r="AX72">
        <v>30</v>
      </c>
      <c r="AY72">
        <v>0</v>
      </c>
      <c r="AZ72">
        <v>45</v>
      </c>
      <c r="BA72">
        <v>0</v>
      </c>
      <c r="BB72">
        <v>15</v>
      </c>
      <c r="BC72">
        <v>108.12</v>
      </c>
      <c r="BD72">
        <v>115.16</v>
      </c>
      <c r="BE72">
        <v>16.170000000000002</v>
      </c>
      <c r="BF72">
        <v>0</v>
      </c>
      <c r="BG72">
        <v>0</v>
      </c>
    </row>
    <row r="73" spans="7:59">
      <c r="G73" t="s">
        <v>115</v>
      </c>
      <c r="H73" s="115">
        <v>97.84</v>
      </c>
      <c r="I73" s="88">
        <v>0.71</v>
      </c>
      <c r="J73" s="88">
        <v>1.9200000000000002</v>
      </c>
      <c r="K73" s="88">
        <v>120.53</v>
      </c>
      <c r="L73" s="88">
        <v>14.35</v>
      </c>
      <c r="M73" s="116">
        <v>0</v>
      </c>
      <c r="N73" s="115">
        <v>443.41</v>
      </c>
      <c r="O73" s="88">
        <v>178.17</v>
      </c>
      <c r="P73" s="88">
        <v>0</v>
      </c>
      <c r="Q73" s="88">
        <v>0</v>
      </c>
      <c r="R73" s="88">
        <v>0</v>
      </c>
      <c r="S73" s="116">
        <v>0</v>
      </c>
      <c r="W73">
        <v>0.42</v>
      </c>
      <c r="X73">
        <v>0.77</v>
      </c>
      <c r="Y73">
        <v>0.28999999999999998</v>
      </c>
      <c r="Z73">
        <v>0.33</v>
      </c>
      <c r="AA73">
        <v>0.44</v>
      </c>
      <c r="AB73">
        <v>0.87</v>
      </c>
      <c r="AC73">
        <v>0.48</v>
      </c>
      <c r="AD73">
        <v>0.42</v>
      </c>
      <c r="AE73">
        <v>58.35</v>
      </c>
      <c r="AF73">
        <v>20.09</v>
      </c>
      <c r="AG73">
        <v>1.82</v>
      </c>
      <c r="AH73">
        <v>0.43</v>
      </c>
      <c r="AI73">
        <v>0.65</v>
      </c>
      <c r="AJ73">
        <v>0.44</v>
      </c>
      <c r="AK73">
        <v>14.35</v>
      </c>
      <c r="AL73">
        <v>0.34</v>
      </c>
      <c r="AM73">
        <v>0.43</v>
      </c>
      <c r="AN73">
        <v>120.53</v>
      </c>
      <c r="AO73">
        <v>2.87</v>
      </c>
      <c r="AP73">
        <v>1.58</v>
      </c>
      <c r="AQ73">
        <v>0.27</v>
      </c>
      <c r="AR73">
        <v>5.64</v>
      </c>
      <c r="AS73">
        <v>3.55</v>
      </c>
      <c r="AT73">
        <v>248.71</v>
      </c>
      <c r="AU73">
        <v>2.37</v>
      </c>
      <c r="AV73">
        <v>6.45</v>
      </c>
      <c r="AW73">
        <v>41.58</v>
      </c>
      <c r="AX73">
        <v>30</v>
      </c>
      <c r="AY73">
        <v>0</v>
      </c>
      <c r="AZ73">
        <v>45</v>
      </c>
      <c r="BA73">
        <v>0</v>
      </c>
      <c r="BB73">
        <v>15</v>
      </c>
      <c r="BC73">
        <v>108.12</v>
      </c>
      <c r="BD73">
        <v>115.16</v>
      </c>
      <c r="BE73">
        <v>9.18</v>
      </c>
      <c r="BF73">
        <v>0</v>
      </c>
      <c r="BG73">
        <v>0</v>
      </c>
    </row>
    <row r="74" spans="7:59">
      <c r="G74" t="s">
        <v>116</v>
      </c>
      <c r="H74" s="115">
        <v>92.87</v>
      </c>
      <c r="I74" s="88">
        <v>0.71</v>
      </c>
      <c r="J74" s="88">
        <v>1.9200000000000002</v>
      </c>
      <c r="K74" s="88">
        <v>120.53</v>
      </c>
      <c r="L74" s="88">
        <v>14.35</v>
      </c>
      <c r="M74" s="116">
        <v>0</v>
      </c>
      <c r="N74" s="115">
        <v>443.41</v>
      </c>
      <c r="O74" s="88">
        <v>178.17</v>
      </c>
      <c r="P74" s="88">
        <v>0</v>
      </c>
      <c r="Q74" s="88">
        <v>0</v>
      </c>
      <c r="R74" s="88">
        <v>0</v>
      </c>
      <c r="S74" s="116">
        <v>0</v>
      </c>
      <c r="W74">
        <v>0.42</v>
      </c>
      <c r="X74">
        <v>0.77</v>
      </c>
      <c r="Y74">
        <v>0.28999999999999998</v>
      </c>
      <c r="Z74">
        <v>0.33</v>
      </c>
      <c r="AA74">
        <v>0.44</v>
      </c>
      <c r="AB74">
        <v>0.87</v>
      </c>
      <c r="AC74">
        <v>0.48</v>
      </c>
      <c r="AD74">
        <v>0.42</v>
      </c>
      <c r="AE74">
        <v>58.35</v>
      </c>
      <c r="AF74">
        <v>20.09</v>
      </c>
      <c r="AG74">
        <v>1.82</v>
      </c>
      <c r="AH74">
        <v>0.43</v>
      </c>
      <c r="AI74">
        <v>0.65</v>
      </c>
      <c r="AJ74">
        <v>0.44</v>
      </c>
      <c r="AK74">
        <v>14.35</v>
      </c>
      <c r="AL74">
        <v>0.34</v>
      </c>
      <c r="AM74">
        <v>0.43</v>
      </c>
      <c r="AN74">
        <v>120.53</v>
      </c>
      <c r="AO74">
        <v>2.87</v>
      </c>
      <c r="AP74">
        <v>1.58</v>
      </c>
      <c r="AQ74">
        <v>0.27</v>
      </c>
      <c r="AR74">
        <v>5.64</v>
      </c>
      <c r="AS74">
        <v>3.55</v>
      </c>
      <c r="AT74">
        <v>248.71</v>
      </c>
      <c r="AU74">
        <v>2.37</v>
      </c>
      <c r="AV74">
        <v>6.45</v>
      </c>
      <c r="AW74">
        <v>41.58</v>
      </c>
      <c r="AX74">
        <v>30</v>
      </c>
      <c r="AY74">
        <v>0</v>
      </c>
      <c r="AZ74">
        <v>45</v>
      </c>
      <c r="BA74">
        <v>0</v>
      </c>
      <c r="BB74">
        <v>15</v>
      </c>
      <c r="BC74">
        <v>108.12</v>
      </c>
      <c r="BD74">
        <v>115.16</v>
      </c>
      <c r="BE74">
        <v>4.21</v>
      </c>
      <c r="BF74">
        <v>0</v>
      </c>
      <c r="BG74">
        <v>0</v>
      </c>
    </row>
    <row r="75" spans="7:59">
      <c r="G75" t="s">
        <v>117</v>
      </c>
      <c r="H75" s="115">
        <v>88.660000000000011</v>
      </c>
      <c r="I75" s="88">
        <v>0.71</v>
      </c>
      <c r="J75" s="88">
        <v>1.9200000000000002</v>
      </c>
      <c r="K75" s="88">
        <v>120.53</v>
      </c>
      <c r="L75" s="88">
        <v>14.35</v>
      </c>
      <c r="M75" s="116">
        <v>0</v>
      </c>
      <c r="N75" s="115">
        <v>194.7</v>
      </c>
      <c r="O75" s="88">
        <v>207.14999999999998</v>
      </c>
      <c r="P75" s="88">
        <v>0</v>
      </c>
      <c r="Q75" s="88">
        <v>0</v>
      </c>
      <c r="R75" s="88">
        <v>0</v>
      </c>
      <c r="S75" s="116">
        <v>0</v>
      </c>
      <c r="W75">
        <v>0.42</v>
      </c>
      <c r="X75">
        <v>0.77</v>
      </c>
      <c r="Y75">
        <v>0.28999999999999998</v>
      </c>
      <c r="Z75">
        <v>0.33</v>
      </c>
      <c r="AA75">
        <v>0.44</v>
      </c>
      <c r="AB75">
        <v>0.87</v>
      </c>
      <c r="AC75">
        <v>0.48</v>
      </c>
      <c r="AD75">
        <v>0.42</v>
      </c>
      <c r="AE75">
        <v>58.35</v>
      </c>
      <c r="AF75">
        <v>20.09</v>
      </c>
      <c r="AG75">
        <v>1.82</v>
      </c>
      <c r="AH75">
        <v>0.43</v>
      </c>
      <c r="AI75">
        <v>0.65</v>
      </c>
      <c r="AJ75">
        <v>0.44</v>
      </c>
      <c r="AK75">
        <v>14.35</v>
      </c>
      <c r="AL75">
        <v>0.34</v>
      </c>
      <c r="AM75">
        <v>0.43</v>
      </c>
      <c r="AN75">
        <v>120.53</v>
      </c>
      <c r="AO75">
        <v>2.87</v>
      </c>
      <c r="AP75">
        <v>1.58</v>
      </c>
      <c r="AQ75">
        <v>0.27</v>
      </c>
      <c r="AR75">
        <v>5.37</v>
      </c>
      <c r="AS75">
        <v>3.23</v>
      </c>
      <c r="AT75">
        <v>0</v>
      </c>
      <c r="AU75">
        <v>2.37</v>
      </c>
      <c r="AV75">
        <v>6.02</v>
      </c>
      <c r="AW75">
        <v>41.58</v>
      </c>
      <c r="AX75">
        <v>30</v>
      </c>
      <c r="AY75">
        <v>0</v>
      </c>
      <c r="AZ75">
        <v>45</v>
      </c>
      <c r="BA75">
        <v>30</v>
      </c>
      <c r="BB75">
        <v>15</v>
      </c>
      <c r="BC75">
        <v>108.12</v>
      </c>
      <c r="BD75">
        <v>115.16</v>
      </c>
      <c r="BE75">
        <v>0</v>
      </c>
      <c r="BF75">
        <v>0</v>
      </c>
      <c r="BG75">
        <v>0</v>
      </c>
    </row>
    <row r="76" spans="7:59">
      <c r="G76" t="s">
        <v>118</v>
      </c>
      <c r="H76" s="115">
        <v>88.660000000000011</v>
      </c>
      <c r="I76" s="88">
        <v>0.71</v>
      </c>
      <c r="J76" s="88">
        <v>1.9200000000000002</v>
      </c>
      <c r="K76" s="88">
        <v>120.53</v>
      </c>
      <c r="L76" s="88">
        <v>14.35</v>
      </c>
      <c r="M76" s="116">
        <v>0</v>
      </c>
      <c r="N76" s="115">
        <v>194.7</v>
      </c>
      <c r="O76" s="88">
        <v>207.14999999999998</v>
      </c>
      <c r="P76" s="88">
        <v>0</v>
      </c>
      <c r="Q76" s="88">
        <v>0</v>
      </c>
      <c r="R76" s="88">
        <v>0</v>
      </c>
      <c r="S76" s="116">
        <v>0</v>
      </c>
      <c r="W76">
        <v>0.42</v>
      </c>
      <c r="X76">
        <v>0.77</v>
      </c>
      <c r="Y76">
        <v>0.28999999999999998</v>
      </c>
      <c r="Z76">
        <v>0.33</v>
      </c>
      <c r="AA76">
        <v>0.44</v>
      </c>
      <c r="AB76">
        <v>0.87</v>
      </c>
      <c r="AC76">
        <v>0.48</v>
      </c>
      <c r="AD76">
        <v>0.42</v>
      </c>
      <c r="AE76">
        <v>58.35</v>
      </c>
      <c r="AF76">
        <v>20.09</v>
      </c>
      <c r="AG76">
        <v>1.82</v>
      </c>
      <c r="AH76">
        <v>0.43</v>
      </c>
      <c r="AI76">
        <v>0.65</v>
      </c>
      <c r="AJ76">
        <v>0.44</v>
      </c>
      <c r="AK76">
        <v>14.35</v>
      </c>
      <c r="AL76">
        <v>0.34</v>
      </c>
      <c r="AM76">
        <v>0.43</v>
      </c>
      <c r="AN76">
        <v>120.53</v>
      </c>
      <c r="AO76">
        <v>2.87</v>
      </c>
      <c r="AP76">
        <v>1.58</v>
      </c>
      <c r="AQ76">
        <v>0.27</v>
      </c>
      <c r="AR76">
        <v>5.37</v>
      </c>
      <c r="AS76">
        <v>3.23</v>
      </c>
      <c r="AT76">
        <v>0</v>
      </c>
      <c r="AU76">
        <v>2.37</v>
      </c>
      <c r="AV76">
        <v>6.02</v>
      </c>
      <c r="AW76">
        <v>41.58</v>
      </c>
      <c r="AX76">
        <v>30</v>
      </c>
      <c r="AY76">
        <v>0</v>
      </c>
      <c r="AZ76">
        <v>45</v>
      </c>
      <c r="BA76">
        <v>30</v>
      </c>
      <c r="BB76">
        <v>15</v>
      </c>
      <c r="BC76">
        <v>108.12</v>
      </c>
      <c r="BD76">
        <v>115.16</v>
      </c>
      <c r="BE76">
        <v>0</v>
      </c>
      <c r="BF76">
        <v>0</v>
      </c>
      <c r="BG76">
        <v>0</v>
      </c>
    </row>
    <row r="77" spans="7:59">
      <c r="G77" t="s">
        <v>119</v>
      </c>
      <c r="H77" s="115">
        <v>88.660000000000011</v>
      </c>
      <c r="I77" s="88">
        <v>0.71</v>
      </c>
      <c r="J77" s="88">
        <v>1.9200000000000002</v>
      </c>
      <c r="K77" s="88">
        <v>120.53</v>
      </c>
      <c r="L77" s="88">
        <v>14.35</v>
      </c>
      <c r="M77" s="116">
        <v>0</v>
      </c>
      <c r="N77" s="115">
        <v>194.7</v>
      </c>
      <c r="O77" s="88">
        <v>207.14999999999998</v>
      </c>
      <c r="P77" s="88">
        <v>0</v>
      </c>
      <c r="Q77" s="88">
        <v>0</v>
      </c>
      <c r="R77" s="88">
        <v>0</v>
      </c>
      <c r="S77" s="116">
        <v>0</v>
      </c>
      <c r="W77">
        <v>0.42</v>
      </c>
      <c r="X77">
        <v>0.77</v>
      </c>
      <c r="Y77">
        <v>0.28999999999999998</v>
      </c>
      <c r="Z77">
        <v>0.33</v>
      </c>
      <c r="AA77">
        <v>0.44</v>
      </c>
      <c r="AB77">
        <v>0.87</v>
      </c>
      <c r="AC77">
        <v>0.48</v>
      </c>
      <c r="AD77">
        <v>0.42</v>
      </c>
      <c r="AE77">
        <v>58.35</v>
      </c>
      <c r="AF77">
        <v>20.09</v>
      </c>
      <c r="AG77">
        <v>1.82</v>
      </c>
      <c r="AH77">
        <v>0.43</v>
      </c>
      <c r="AI77">
        <v>0.65</v>
      </c>
      <c r="AJ77">
        <v>0.44</v>
      </c>
      <c r="AK77">
        <v>14.35</v>
      </c>
      <c r="AL77">
        <v>0.34</v>
      </c>
      <c r="AM77">
        <v>0.43</v>
      </c>
      <c r="AN77">
        <v>120.53</v>
      </c>
      <c r="AO77">
        <v>2.87</v>
      </c>
      <c r="AP77">
        <v>1.58</v>
      </c>
      <c r="AQ77">
        <v>0.27</v>
      </c>
      <c r="AR77">
        <v>5.37</v>
      </c>
      <c r="AS77">
        <v>3.23</v>
      </c>
      <c r="AT77">
        <v>0</v>
      </c>
      <c r="AU77">
        <v>2.37</v>
      </c>
      <c r="AV77">
        <v>6.02</v>
      </c>
      <c r="AW77">
        <v>41.58</v>
      </c>
      <c r="AX77">
        <v>30</v>
      </c>
      <c r="AY77">
        <v>0</v>
      </c>
      <c r="AZ77">
        <v>45</v>
      </c>
      <c r="BA77">
        <v>30</v>
      </c>
      <c r="BB77">
        <v>15</v>
      </c>
      <c r="BC77">
        <v>108.12</v>
      </c>
      <c r="BD77">
        <v>115.16</v>
      </c>
      <c r="BE77">
        <v>0</v>
      </c>
      <c r="BF77">
        <v>0</v>
      </c>
      <c r="BG77">
        <v>0</v>
      </c>
    </row>
    <row r="78" spans="7:59">
      <c r="G78" t="s">
        <v>120</v>
      </c>
      <c r="H78" s="115">
        <v>88.660000000000011</v>
      </c>
      <c r="I78" s="88">
        <v>0.71</v>
      </c>
      <c r="J78" s="88">
        <v>1.9200000000000002</v>
      </c>
      <c r="K78" s="88">
        <v>120.53</v>
      </c>
      <c r="L78" s="88">
        <v>14.35</v>
      </c>
      <c r="M78" s="116">
        <v>0</v>
      </c>
      <c r="N78" s="115">
        <v>194.7</v>
      </c>
      <c r="O78" s="88">
        <v>207.14999999999998</v>
      </c>
      <c r="P78" s="88">
        <v>0</v>
      </c>
      <c r="Q78" s="88">
        <v>0</v>
      </c>
      <c r="R78" s="88">
        <v>0</v>
      </c>
      <c r="S78" s="116">
        <v>0</v>
      </c>
      <c r="W78">
        <v>0.42</v>
      </c>
      <c r="X78">
        <v>0.77</v>
      </c>
      <c r="Y78">
        <v>0.28999999999999998</v>
      </c>
      <c r="Z78">
        <v>0.33</v>
      </c>
      <c r="AA78">
        <v>0.44</v>
      </c>
      <c r="AB78">
        <v>0.87</v>
      </c>
      <c r="AC78">
        <v>0.48</v>
      </c>
      <c r="AD78">
        <v>0.42</v>
      </c>
      <c r="AE78">
        <v>58.35</v>
      </c>
      <c r="AF78">
        <v>20.09</v>
      </c>
      <c r="AG78">
        <v>1.82</v>
      </c>
      <c r="AH78">
        <v>0.43</v>
      </c>
      <c r="AI78">
        <v>0.65</v>
      </c>
      <c r="AJ78">
        <v>0.44</v>
      </c>
      <c r="AK78">
        <v>14.35</v>
      </c>
      <c r="AL78">
        <v>0.34</v>
      </c>
      <c r="AM78">
        <v>0.43</v>
      </c>
      <c r="AN78">
        <v>120.53</v>
      </c>
      <c r="AO78">
        <v>2.87</v>
      </c>
      <c r="AP78">
        <v>1.58</v>
      </c>
      <c r="AQ78">
        <v>0.27</v>
      </c>
      <c r="AR78">
        <v>5.37</v>
      </c>
      <c r="AS78">
        <v>3.23</v>
      </c>
      <c r="AT78">
        <v>0</v>
      </c>
      <c r="AU78">
        <v>2.37</v>
      </c>
      <c r="AV78">
        <v>6.02</v>
      </c>
      <c r="AW78">
        <v>41.58</v>
      </c>
      <c r="AX78">
        <v>30</v>
      </c>
      <c r="AY78">
        <v>0</v>
      </c>
      <c r="AZ78">
        <v>45</v>
      </c>
      <c r="BA78">
        <v>30</v>
      </c>
      <c r="BB78">
        <v>15</v>
      </c>
      <c r="BC78">
        <v>108.12</v>
      </c>
      <c r="BD78">
        <v>115.16</v>
      </c>
      <c r="BE78">
        <v>0</v>
      </c>
      <c r="BF78">
        <v>0</v>
      </c>
      <c r="BG78">
        <v>0</v>
      </c>
    </row>
    <row r="79" spans="7:59">
      <c r="G79" t="s">
        <v>121</v>
      </c>
      <c r="H79" s="115">
        <v>87.510000000000019</v>
      </c>
      <c r="I79" s="88">
        <v>0.71</v>
      </c>
      <c r="J79" s="88">
        <v>1.9200000000000002</v>
      </c>
      <c r="K79" s="88">
        <v>0</v>
      </c>
      <c r="L79" s="88">
        <v>14.35</v>
      </c>
      <c r="M79" s="116">
        <v>0</v>
      </c>
      <c r="N79" s="115">
        <v>153.12</v>
      </c>
      <c r="O79" s="88">
        <v>206.82</v>
      </c>
      <c r="P79" s="88">
        <v>0</v>
      </c>
      <c r="Q79" s="88">
        <v>0</v>
      </c>
      <c r="R79" s="88">
        <v>0</v>
      </c>
      <c r="S79" s="116">
        <v>0</v>
      </c>
      <c r="W79">
        <v>0.42</v>
      </c>
      <c r="X79">
        <v>0.77</v>
      </c>
      <c r="Y79">
        <v>0.28999999999999998</v>
      </c>
      <c r="Z79">
        <v>0.33</v>
      </c>
      <c r="AA79">
        <v>0.44</v>
      </c>
      <c r="AB79">
        <v>0.87</v>
      </c>
      <c r="AC79">
        <v>0.48</v>
      </c>
      <c r="AD79">
        <v>0.42</v>
      </c>
      <c r="AE79">
        <v>58.35</v>
      </c>
      <c r="AF79">
        <v>20.09</v>
      </c>
      <c r="AG79">
        <v>0.67</v>
      </c>
      <c r="AH79">
        <v>0.43</v>
      </c>
      <c r="AI79">
        <v>0.65</v>
      </c>
      <c r="AJ79">
        <v>0.44</v>
      </c>
      <c r="AK79">
        <v>14.35</v>
      </c>
      <c r="AL79">
        <v>0.34</v>
      </c>
      <c r="AM79">
        <v>0.43</v>
      </c>
      <c r="AN79">
        <v>0</v>
      </c>
      <c r="AO79">
        <v>2.87</v>
      </c>
      <c r="AP79">
        <v>1.58</v>
      </c>
      <c r="AQ79">
        <v>0.27</v>
      </c>
      <c r="AR79">
        <v>5.37</v>
      </c>
      <c r="AS79">
        <v>3.23</v>
      </c>
      <c r="AT79">
        <v>0</v>
      </c>
      <c r="AU79">
        <v>2.04</v>
      </c>
      <c r="AV79">
        <v>6.02</v>
      </c>
      <c r="AW79">
        <v>0</v>
      </c>
      <c r="AX79">
        <v>30</v>
      </c>
      <c r="AY79">
        <v>0</v>
      </c>
      <c r="AZ79">
        <v>45</v>
      </c>
      <c r="BA79">
        <v>30</v>
      </c>
      <c r="BB79">
        <v>15</v>
      </c>
      <c r="BC79">
        <v>108.12</v>
      </c>
      <c r="BD79">
        <v>115.16</v>
      </c>
      <c r="BE79">
        <v>0</v>
      </c>
      <c r="BF79">
        <v>0</v>
      </c>
      <c r="BG79">
        <v>0</v>
      </c>
    </row>
    <row r="80" spans="7:59">
      <c r="G80" t="s">
        <v>122</v>
      </c>
      <c r="H80" s="115">
        <v>87.510000000000019</v>
      </c>
      <c r="I80" s="88">
        <v>0.71</v>
      </c>
      <c r="J80" s="88">
        <v>1.9200000000000002</v>
      </c>
      <c r="K80" s="88">
        <v>0</v>
      </c>
      <c r="L80" s="88">
        <v>14.35</v>
      </c>
      <c r="M80" s="116">
        <v>0</v>
      </c>
      <c r="N80" s="115">
        <v>153.12</v>
      </c>
      <c r="O80" s="88">
        <v>206.82</v>
      </c>
      <c r="P80" s="88">
        <v>0</v>
      </c>
      <c r="Q80" s="88">
        <v>0</v>
      </c>
      <c r="R80" s="88">
        <v>0</v>
      </c>
      <c r="S80" s="116">
        <v>0</v>
      </c>
      <c r="W80">
        <v>0.42</v>
      </c>
      <c r="X80">
        <v>0.77</v>
      </c>
      <c r="Y80">
        <v>0.28999999999999998</v>
      </c>
      <c r="Z80">
        <v>0.33</v>
      </c>
      <c r="AA80">
        <v>0.44</v>
      </c>
      <c r="AB80">
        <v>0.87</v>
      </c>
      <c r="AC80">
        <v>0.48</v>
      </c>
      <c r="AD80">
        <v>0.42</v>
      </c>
      <c r="AE80">
        <v>58.35</v>
      </c>
      <c r="AF80">
        <v>20.09</v>
      </c>
      <c r="AG80">
        <v>0.67</v>
      </c>
      <c r="AH80">
        <v>0.43</v>
      </c>
      <c r="AI80">
        <v>0.65</v>
      </c>
      <c r="AJ80">
        <v>0.44</v>
      </c>
      <c r="AK80">
        <v>14.35</v>
      </c>
      <c r="AL80">
        <v>0.34</v>
      </c>
      <c r="AM80">
        <v>0.43</v>
      </c>
      <c r="AN80">
        <v>0</v>
      </c>
      <c r="AO80">
        <v>2.87</v>
      </c>
      <c r="AP80">
        <v>1.58</v>
      </c>
      <c r="AQ80">
        <v>0.27</v>
      </c>
      <c r="AR80">
        <v>5.37</v>
      </c>
      <c r="AS80">
        <v>3.23</v>
      </c>
      <c r="AT80">
        <v>0</v>
      </c>
      <c r="AU80">
        <v>2.04</v>
      </c>
      <c r="AV80">
        <v>6.02</v>
      </c>
      <c r="AW80">
        <v>0</v>
      </c>
      <c r="AX80">
        <v>30</v>
      </c>
      <c r="AY80">
        <v>0</v>
      </c>
      <c r="AZ80">
        <v>45</v>
      </c>
      <c r="BA80">
        <v>30</v>
      </c>
      <c r="BB80">
        <v>15</v>
      </c>
      <c r="BC80">
        <v>108.12</v>
      </c>
      <c r="BD80">
        <v>115.16</v>
      </c>
      <c r="BE80">
        <v>0</v>
      </c>
      <c r="BF80">
        <v>0</v>
      </c>
      <c r="BG80">
        <v>0</v>
      </c>
    </row>
    <row r="81" spans="7:59">
      <c r="G81" t="s">
        <v>123</v>
      </c>
      <c r="H81" s="115">
        <v>87.510000000000019</v>
      </c>
      <c r="I81" s="88">
        <v>0.71</v>
      </c>
      <c r="J81" s="88">
        <v>1.9200000000000002</v>
      </c>
      <c r="K81" s="88">
        <v>0</v>
      </c>
      <c r="L81" s="88">
        <v>14.35</v>
      </c>
      <c r="M81" s="116">
        <v>0</v>
      </c>
      <c r="N81" s="115">
        <v>153.12</v>
      </c>
      <c r="O81" s="88">
        <v>206.82</v>
      </c>
      <c r="P81" s="88">
        <v>0</v>
      </c>
      <c r="Q81" s="88">
        <v>0</v>
      </c>
      <c r="R81" s="88">
        <v>0</v>
      </c>
      <c r="S81" s="116">
        <v>0</v>
      </c>
      <c r="W81">
        <v>0.42</v>
      </c>
      <c r="X81">
        <v>0.77</v>
      </c>
      <c r="Y81">
        <v>0.28999999999999998</v>
      </c>
      <c r="Z81">
        <v>0.33</v>
      </c>
      <c r="AA81">
        <v>0.44</v>
      </c>
      <c r="AB81">
        <v>0.87</v>
      </c>
      <c r="AC81">
        <v>0.48</v>
      </c>
      <c r="AD81">
        <v>0.42</v>
      </c>
      <c r="AE81">
        <v>58.35</v>
      </c>
      <c r="AF81">
        <v>20.09</v>
      </c>
      <c r="AG81">
        <v>0.67</v>
      </c>
      <c r="AH81">
        <v>0.43</v>
      </c>
      <c r="AI81">
        <v>0.65</v>
      </c>
      <c r="AJ81">
        <v>0.44</v>
      </c>
      <c r="AK81">
        <v>14.35</v>
      </c>
      <c r="AL81">
        <v>0.34</v>
      </c>
      <c r="AM81">
        <v>0.43</v>
      </c>
      <c r="AN81">
        <v>0</v>
      </c>
      <c r="AO81">
        <v>2.87</v>
      </c>
      <c r="AP81">
        <v>1.58</v>
      </c>
      <c r="AQ81">
        <v>0.27</v>
      </c>
      <c r="AR81">
        <v>5.37</v>
      </c>
      <c r="AS81">
        <v>3.23</v>
      </c>
      <c r="AT81">
        <v>0</v>
      </c>
      <c r="AU81">
        <v>2.04</v>
      </c>
      <c r="AV81">
        <v>6.02</v>
      </c>
      <c r="AW81">
        <v>0</v>
      </c>
      <c r="AX81">
        <v>30</v>
      </c>
      <c r="AY81">
        <v>0</v>
      </c>
      <c r="AZ81">
        <v>45</v>
      </c>
      <c r="BA81">
        <v>30</v>
      </c>
      <c r="BB81">
        <v>15</v>
      </c>
      <c r="BC81">
        <v>108.12</v>
      </c>
      <c r="BD81">
        <v>115.16</v>
      </c>
      <c r="BE81">
        <v>0</v>
      </c>
      <c r="BF81">
        <v>0</v>
      </c>
      <c r="BG81">
        <v>0</v>
      </c>
    </row>
    <row r="82" spans="7:59">
      <c r="G82" t="s">
        <v>124</v>
      </c>
      <c r="H82" s="115">
        <v>87.510000000000019</v>
      </c>
      <c r="I82" s="88">
        <v>0.71</v>
      </c>
      <c r="J82" s="88">
        <v>1.9200000000000002</v>
      </c>
      <c r="K82" s="88">
        <v>0</v>
      </c>
      <c r="L82" s="88">
        <v>14.35</v>
      </c>
      <c r="M82" s="116">
        <v>0</v>
      </c>
      <c r="N82" s="115">
        <v>153.12</v>
      </c>
      <c r="O82" s="88">
        <v>206.82</v>
      </c>
      <c r="P82" s="88">
        <v>0</v>
      </c>
      <c r="Q82" s="88">
        <v>0</v>
      </c>
      <c r="R82" s="88">
        <v>0</v>
      </c>
      <c r="S82" s="116">
        <v>0</v>
      </c>
      <c r="W82">
        <v>0.42</v>
      </c>
      <c r="X82">
        <v>0.77</v>
      </c>
      <c r="Y82">
        <v>0.28999999999999998</v>
      </c>
      <c r="Z82">
        <v>0.33</v>
      </c>
      <c r="AA82">
        <v>0.44</v>
      </c>
      <c r="AB82">
        <v>0.87</v>
      </c>
      <c r="AC82">
        <v>0.48</v>
      </c>
      <c r="AD82">
        <v>0.42</v>
      </c>
      <c r="AE82">
        <v>58.35</v>
      </c>
      <c r="AF82">
        <v>20.09</v>
      </c>
      <c r="AG82">
        <v>0.67</v>
      </c>
      <c r="AH82">
        <v>0.43</v>
      </c>
      <c r="AI82">
        <v>0.65</v>
      </c>
      <c r="AJ82">
        <v>0.44</v>
      </c>
      <c r="AK82">
        <v>14.35</v>
      </c>
      <c r="AL82">
        <v>0.34</v>
      </c>
      <c r="AM82">
        <v>0.43</v>
      </c>
      <c r="AN82">
        <v>0</v>
      </c>
      <c r="AO82">
        <v>2.87</v>
      </c>
      <c r="AP82">
        <v>1.58</v>
      </c>
      <c r="AQ82">
        <v>0.27</v>
      </c>
      <c r="AR82">
        <v>5.37</v>
      </c>
      <c r="AS82">
        <v>3.23</v>
      </c>
      <c r="AT82">
        <v>0</v>
      </c>
      <c r="AU82">
        <v>2.04</v>
      </c>
      <c r="AV82">
        <v>6.02</v>
      </c>
      <c r="AW82">
        <v>0</v>
      </c>
      <c r="AX82">
        <v>30</v>
      </c>
      <c r="AY82">
        <v>0</v>
      </c>
      <c r="AZ82">
        <v>45</v>
      </c>
      <c r="BA82">
        <v>30</v>
      </c>
      <c r="BB82">
        <v>15</v>
      </c>
      <c r="BC82">
        <v>108.12</v>
      </c>
      <c r="BD82">
        <v>115.16</v>
      </c>
      <c r="BE82">
        <v>0</v>
      </c>
      <c r="BF82">
        <v>0</v>
      </c>
      <c r="BG82">
        <v>0</v>
      </c>
    </row>
    <row r="83" spans="7:59">
      <c r="G83" t="s">
        <v>125</v>
      </c>
      <c r="H83" s="115">
        <v>56.8</v>
      </c>
      <c r="I83" s="88">
        <v>0.71</v>
      </c>
      <c r="J83" s="88">
        <v>1.9200000000000002</v>
      </c>
      <c r="K83" s="88">
        <v>0</v>
      </c>
      <c r="L83" s="88">
        <v>14.35</v>
      </c>
      <c r="M83" s="116">
        <v>0</v>
      </c>
      <c r="N83" s="115">
        <v>153.12</v>
      </c>
      <c r="O83" s="88">
        <v>205.53</v>
      </c>
      <c r="P83" s="88">
        <v>0</v>
      </c>
      <c r="Q83" s="88">
        <v>0</v>
      </c>
      <c r="R83" s="88">
        <v>0</v>
      </c>
      <c r="S83" s="116">
        <v>0</v>
      </c>
      <c r="W83">
        <v>0.42</v>
      </c>
      <c r="X83">
        <v>0.77</v>
      </c>
      <c r="Y83">
        <v>0.28999999999999998</v>
      </c>
      <c r="Z83">
        <v>0.33</v>
      </c>
      <c r="AA83">
        <v>0.44</v>
      </c>
      <c r="AB83">
        <v>0.87</v>
      </c>
      <c r="AC83">
        <v>0.38</v>
      </c>
      <c r="AD83">
        <v>0.42</v>
      </c>
      <c r="AE83">
        <v>27.74</v>
      </c>
      <c r="AF83">
        <v>20.09</v>
      </c>
      <c r="AG83">
        <v>0.67</v>
      </c>
      <c r="AH83">
        <v>0.43</v>
      </c>
      <c r="AI83">
        <v>0.65</v>
      </c>
      <c r="AJ83">
        <v>0.44</v>
      </c>
      <c r="AK83">
        <v>14.35</v>
      </c>
      <c r="AL83">
        <v>0.34</v>
      </c>
      <c r="AM83">
        <v>0.43</v>
      </c>
      <c r="AN83">
        <v>0</v>
      </c>
      <c r="AO83">
        <v>2.87</v>
      </c>
      <c r="AP83">
        <v>1.58</v>
      </c>
      <c r="AQ83">
        <v>0.27</v>
      </c>
      <c r="AR83">
        <v>4.83</v>
      </c>
      <c r="AS83">
        <v>2.69</v>
      </c>
      <c r="AT83">
        <v>0</v>
      </c>
      <c r="AU83">
        <v>1.83</v>
      </c>
      <c r="AV83">
        <v>6.02</v>
      </c>
      <c r="AW83">
        <v>0</v>
      </c>
      <c r="AX83">
        <v>30</v>
      </c>
      <c r="AY83">
        <v>0</v>
      </c>
      <c r="AZ83">
        <v>45</v>
      </c>
      <c r="BA83">
        <v>30</v>
      </c>
      <c r="BB83">
        <v>15</v>
      </c>
      <c r="BC83">
        <v>108.12</v>
      </c>
      <c r="BD83">
        <v>115.16</v>
      </c>
      <c r="BE83">
        <v>0</v>
      </c>
      <c r="BF83">
        <v>0</v>
      </c>
      <c r="BG83">
        <v>0</v>
      </c>
    </row>
    <row r="84" spans="7:59">
      <c r="G84" t="s">
        <v>126</v>
      </c>
      <c r="H84" s="115">
        <v>56.8</v>
      </c>
      <c r="I84" s="88">
        <v>0.71</v>
      </c>
      <c r="J84" s="88">
        <v>1.9200000000000002</v>
      </c>
      <c r="K84" s="88">
        <v>0</v>
      </c>
      <c r="L84" s="88">
        <v>14.35</v>
      </c>
      <c r="M84" s="116">
        <v>0</v>
      </c>
      <c r="N84" s="115">
        <v>153.12</v>
      </c>
      <c r="O84" s="88">
        <v>205.53</v>
      </c>
      <c r="P84" s="88">
        <v>0</v>
      </c>
      <c r="Q84" s="88">
        <v>0</v>
      </c>
      <c r="R84" s="88">
        <v>0</v>
      </c>
      <c r="S84" s="116">
        <v>0</v>
      </c>
      <c r="W84">
        <v>0.42</v>
      </c>
      <c r="X84">
        <v>0.77</v>
      </c>
      <c r="Y84">
        <v>0.28999999999999998</v>
      </c>
      <c r="Z84">
        <v>0.33</v>
      </c>
      <c r="AA84">
        <v>0.44</v>
      </c>
      <c r="AB84">
        <v>0.87</v>
      </c>
      <c r="AC84">
        <v>0.38</v>
      </c>
      <c r="AD84">
        <v>0.42</v>
      </c>
      <c r="AE84">
        <v>27.74</v>
      </c>
      <c r="AF84">
        <v>20.09</v>
      </c>
      <c r="AG84">
        <v>0.67</v>
      </c>
      <c r="AH84">
        <v>0.43</v>
      </c>
      <c r="AI84">
        <v>0.65</v>
      </c>
      <c r="AJ84">
        <v>0.44</v>
      </c>
      <c r="AK84">
        <v>14.35</v>
      </c>
      <c r="AL84">
        <v>0.34</v>
      </c>
      <c r="AM84">
        <v>0.43</v>
      </c>
      <c r="AN84">
        <v>0</v>
      </c>
      <c r="AO84">
        <v>2.87</v>
      </c>
      <c r="AP84">
        <v>1.58</v>
      </c>
      <c r="AQ84">
        <v>0.27</v>
      </c>
      <c r="AR84">
        <v>4.83</v>
      </c>
      <c r="AS84">
        <v>2.69</v>
      </c>
      <c r="AT84">
        <v>0</v>
      </c>
      <c r="AU84">
        <v>1.83</v>
      </c>
      <c r="AV84">
        <v>6.02</v>
      </c>
      <c r="AW84">
        <v>0</v>
      </c>
      <c r="AX84">
        <v>30</v>
      </c>
      <c r="AY84">
        <v>0</v>
      </c>
      <c r="AZ84">
        <v>45</v>
      </c>
      <c r="BA84">
        <v>30</v>
      </c>
      <c r="BB84">
        <v>15</v>
      </c>
      <c r="BC84">
        <v>108.12</v>
      </c>
      <c r="BD84">
        <v>115.16</v>
      </c>
      <c r="BE84">
        <v>0</v>
      </c>
      <c r="BF84">
        <v>0</v>
      </c>
      <c r="BG84">
        <v>0</v>
      </c>
    </row>
    <row r="85" spans="7:59">
      <c r="G85" t="s">
        <v>127</v>
      </c>
      <c r="H85" s="115">
        <v>49.15</v>
      </c>
      <c r="I85" s="88">
        <v>0.71</v>
      </c>
      <c r="J85" s="88">
        <v>1.9200000000000002</v>
      </c>
      <c r="K85" s="88">
        <v>0</v>
      </c>
      <c r="L85" s="88">
        <v>14.35</v>
      </c>
      <c r="M85" s="116">
        <v>0</v>
      </c>
      <c r="N85" s="115">
        <v>153.12</v>
      </c>
      <c r="O85" s="88">
        <v>205.53</v>
      </c>
      <c r="P85" s="88">
        <v>0</v>
      </c>
      <c r="Q85" s="88">
        <v>0</v>
      </c>
      <c r="R85" s="88">
        <v>0</v>
      </c>
      <c r="S85" s="116">
        <v>0</v>
      </c>
      <c r="W85">
        <v>0.42</v>
      </c>
      <c r="X85">
        <v>0.77</v>
      </c>
      <c r="Y85">
        <v>0.28999999999999998</v>
      </c>
      <c r="Z85">
        <v>0.33</v>
      </c>
      <c r="AA85">
        <v>0.44</v>
      </c>
      <c r="AB85">
        <v>0.87</v>
      </c>
      <c r="AC85">
        <v>0.38</v>
      </c>
      <c r="AD85">
        <v>0.42</v>
      </c>
      <c r="AE85">
        <v>20.09</v>
      </c>
      <c r="AF85">
        <v>20.09</v>
      </c>
      <c r="AG85">
        <v>0.67</v>
      </c>
      <c r="AH85">
        <v>0.43</v>
      </c>
      <c r="AI85">
        <v>0.65</v>
      </c>
      <c r="AJ85">
        <v>0.44</v>
      </c>
      <c r="AK85">
        <v>14.35</v>
      </c>
      <c r="AL85">
        <v>0.34</v>
      </c>
      <c r="AM85">
        <v>0.43</v>
      </c>
      <c r="AN85">
        <v>0</v>
      </c>
      <c r="AO85">
        <v>2.87</v>
      </c>
      <c r="AP85">
        <v>1.58</v>
      </c>
      <c r="AQ85">
        <v>0.27</v>
      </c>
      <c r="AR85">
        <v>4.83</v>
      </c>
      <c r="AS85">
        <v>2.69</v>
      </c>
      <c r="AT85">
        <v>0</v>
      </c>
      <c r="AU85">
        <v>1.83</v>
      </c>
      <c r="AV85">
        <v>6.02</v>
      </c>
      <c r="AW85">
        <v>0</v>
      </c>
      <c r="AX85">
        <v>30</v>
      </c>
      <c r="AY85">
        <v>0</v>
      </c>
      <c r="AZ85">
        <v>45</v>
      </c>
      <c r="BA85">
        <v>30</v>
      </c>
      <c r="BB85">
        <v>15</v>
      </c>
      <c r="BC85">
        <v>108.12</v>
      </c>
      <c r="BD85">
        <v>115.16</v>
      </c>
      <c r="BE85">
        <v>0</v>
      </c>
      <c r="BF85">
        <v>0</v>
      </c>
      <c r="BG85">
        <v>0</v>
      </c>
    </row>
    <row r="86" spans="7:59">
      <c r="G86" t="s">
        <v>128</v>
      </c>
      <c r="H86" s="115">
        <v>49.15</v>
      </c>
      <c r="I86" s="88">
        <v>0.71</v>
      </c>
      <c r="J86" s="88">
        <v>1.9200000000000002</v>
      </c>
      <c r="K86" s="88">
        <v>0</v>
      </c>
      <c r="L86" s="88">
        <v>14.35</v>
      </c>
      <c r="M86" s="116">
        <v>0</v>
      </c>
      <c r="N86" s="115">
        <v>153.12</v>
      </c>
      <c r="O86" s="88">
        <v>205.53</v>
      </c>
      <c r="P86" s="88">
        <v>0</v>
      </c>
      <c r="Q86" s="88">
        <v>0</v>
      </c>
      <c r="R86" s="88">
        <v>0</v>
      </c>
      <c r="S86" s="116">
        <v>0</v>
      </c>
      <c r="W86">
        <v>0.42</v>
      </c>
      <c r="X86">
        <v>0.77</v>
      </c>
      <c r="Y86">
        <v>0.28999999999999998</v>
      </c>
      <c r="Z86">
        <v>0.33</v>
      </c>
      <c r="AA86">
        <v>0.44</v>
      </c>
      <c r="AB86">
        <v>0.87</v>
      </c>
      <c r="AC86">
        <v>0.38</v>
      </c>
      <c r="AD86">
        <v>0.42</v>
      </c>
      <c r="AE86">
        <v>20.09</v>
      </c>
      <c r="AF86">
        <v>20.09</v>
      </c>
      <c r="AG86">
        <v>0.67</v>
      </c>
      <c r="AH86">
        <v>0.43</v>
      </c>
      <c r="AI86">
        <v>0.65</v>
      </c>
      <c r="AJ86">
        <v>0.44</v>
      </c>
      <c r="AK86">
        <v>14.35</v>
      </c>
      <c r="AL86">
        <v>0.34</v>
      </c>
      <c r="AM86">
        <v>0.43</v>
      </c>
      <c r="AN86">
        <v>0</v>
      </c>
      <c r="AO86">
        <v>2.87</v>
      </c>
      <c r="AP86">
        <v>1.58</v>
      </c>
      <c r="AQ86">
        <v>0.27</v>
      </c>
      <c r="AR86">
        <v>4.83</v>
      </c>
      <c r="AS86">
        <v>2.69</v>
      </c>
      <c r="AT86">
        <v>0</v>
      </c>
      <c r="AU86">
        <v>1.83</v>
      </c>
      <c r="AV86">
        <v>6.02</v>
      </c>
      <c r="AW86">
        <v>0</v>
      </c>
      <c r="AX86">
        <v>30</v>
      </c>
      <c r="AY86">
        <v>0</v>
      </c>
      <c r="AZ86">
        <v>45</v>
      </c>
      <c r="BA86">
        <v>30</v>
      </c>
      <c r="BB86">
        <v>15</v>
      </c>
      <c r="BC86">
        <v>108.12</v>
      </c>
      <c r="BD86">
        <v>115.16</v>
      </c>
      <c r="BE86">
        <v>0</v>
      </c>
      <c r="BF86">
        <v>0</v>
      </c>
      <c r="BG86">
        <v>0</v>
      </c>
    </row>
    <row r="87" spans="7:59">
      <c r="G87" t="s">
        <v>129</v>
      </c>
      <c r="H87" s="115">
        <v>48.47</v>
      </c>
      <c r="I87" s="88">
        <v>0.71</v>
      </c>
      <c r="J87" s="88">
        <v>1.9200000000000002</v>
      </c>
      <c r="K87" s="88">
        <v>0</v>
      </c>
      <c r="L87" s="88">
        <v>14.35</v>
      </c>
      <c r="M87" s="116">
        <v>0</v>
      </c>
      <c r="N87" s="115">
        <v>153.12</v>
      </c>
      <c r="O87" s="88">
        <v>205.1</v>
      </c>
      <c r="P87" s="88">
        <v>0</v>
      </c>
      <c r="Q87" s="88">
        <v>0</v>
      </c>
      <c r="R87" s="88">
        <v>0</v>
      </c>
      <c r="S87" s="116">
        <v>0</v>
      </c>
      <c r="W87">
        <v>0.42</v>
      </c>
      <c r="X87">
        <v>0.77</v>
      </c>
      <c r="Y87">
        <v>0.28999999999999998</v>
      </c>
      <c r="Z87">
        <v>0.33</v>
      </c>
      <c r="AA87">
        <v>0.44</v>
      </c>
      <c r="AB87">
        <v>0.87</v>
      </c>
      <c r="AC87">
        <v>0.38</v>
      </c>
      <c r="AD87">
        <v>0.42</v>
      </c>
      <c r="AE87">
        <v>20.09</v>
      </c>
      <c r="AF87">
        <v>20.09</v>
      </c>
      <c r="AG87">
        <v>0</v>
      </c>
      <c r="AH87">
        <v>0.43</v>
      </c>
      <c r="AI87">
        <v>0.65</v>
      </c>
      <c r="AJ87">
        <v>0.43</v>
      </c>
      <c r="AK87">
        <v>14.35</v>
      </c>
      <c r="AL87">
        <v>0.34</v>
      </c>
      <c r="AM87">
        <v>0.43</v>
      </c>
      <c r="AN87">
        <v>0</v>
      </c>
      <c r="AO87">
        <v>2.87</v>
      </c>
      <c r="AP87">
        <v>1.58</v>
      </c>
      <c r="AQ87">
        <v>0.27</v>
      </c>
      <c r="AR87">
        <v>4.83</v>
      </c>
      <c r="AS87">
        <v>2.69</v>
      </c>
      <c r="AT87">
        <v>0</v>
      </c>
      <c r="AU87">
        <v>1.83</v>
      </c>
      <c r="AV87">
        <v>5.59</v>
      </c>
      <c r="AW87">
        <v>0</v>
      </c>
      <c r="AX87">
        <v>30</v>
      </c>
      <c r="AY87">
        <v>0</v>
      </c>
      <c r="AZ87">
        <v>45</v>
      </c>
      <c r="BA87">
        <v>30</v>
      </c>
      <c r="BB87">
        <v>15</v>
      </c>
      <c r="BC87">
        <v>108.12</v>
      </c>
      <c r="BD87">
        <v>115.16</v>
      </c>
      <c r="BE87">
        <v>0</v>
      </c>
      <c r="BF87">
        <v>0</v>
      </c>
      <c r="BG87">
        <v>0</v>
      </c>
    </row>
    <row r="88" spans="7:59">
      <c r="G88" t="s">
        <v>130</v>
      </c>
      <c r="H88" s="115">
        <v>48.47</v>
      </c>
      <c r="I88" s="88">
        <v>0.71</v>
      </c>
      <c r="J88" s="88">
        <v>1.9200000000000002</v>
      </c>
      <c r="K88" s="88">
        <v>0</v>
      </c>
      <c r="L88" s="88">
        <v>14.35</v>
      </c>
      <c r="M88" s="116">
        <v>0</v>
      </c>
      <c r="N88" s="115">
        <v>153.12</v>
      </c>
      <c r="O88" s="88">
        <v>205.1</v>
      </c>
      <c r="P88" s="88">
        <v>0</v>
      </c>
      <c r="Q88" s="88">
        <v>0</v>
      </c>
      <c r="R88" s="88">
        <v>0</v>
      </c>
      <c r="S88" s="116">
        <v>0</v>
      </c>
      <c r="W88">
        <v>0.42</v>
      </c>
      <c r="X88">
        <v>0.77</v>
      </c>
      <c r="Y88">
        <v>0.28999999999999998</v>
      </c>
      <c r="Z88">
        <v>0.33</v>
      </c>
      <c r="AA88">
        <v>0.44</v>
      </c>
      <c r="AB88">
        <v>0.87</v>
      </c>
      <c r="AC88">
        <v>0.38</v>
      </c>
      <c r="AD88">
        <v>0.42</v>
      </c>
      <c r="AE88">
        <v>20.09</v>
      </c>
      <c r="AF88">
        <v>20.09</v>
      </c>
      <c r="AG88">
        <v>0</v>
      </c>
      <c r="AH88">
        <v>0.43</v>
      </c>
      <c r="AI88">
        <v>0.65</v>
      </c>
      <c r="AJ88">
        <v>0.43</v>
      </c>
      <c r="AK88">
        <v>14.35</v>
      </c>
      <c r="AL88">
        <v>0.34</v>
      </c>
      <c r="AM88">
        <v>0.43</v>
      </c>
      <c r="AN88">
        <v>0</v>
      </c>
      <c r="AO88">
        <v>2.87</v>
      </c>
      <c r="AP88">
        <v>1.58</v>
      </c>
      <c r="AQ88">
        <v>0.27</v>
      </c>
      <c r="AR88">
        <v>4.83</v>
      </c>
      <c r="AS88">
        <v>2.69</v>
      </c>
      <c r="AT88">
        <v>0</v>
      </c>
      <c r="AU88">
        <v>1.83</v>
      </c>
      <c r="AV88">
        <v>5.59</v>
      </c>
      <c r="AW88">
        <v>0</v>
      </c>
      <c r="AX88">
        <v>30</v>
      </c>
      <c r="AY88">
        <v>0</v>
      </c>
      <c r="AZ88">
        <v>45</v>
      </c>
      <c r="BA88">
        <v>30</v>
      </c>
      <c r="BB88">
        <v>15</v>
      </c>
      <c r="BC88">
        <v>108.12</v>
      </c>
      <c r="BD88">
        <v>115.16</v>
      </c>
      <c r="BE88">
        <v>0</v>
      </c>
      <c r="BF88">
        <v>0</v>
      </c>
      <c r="BG88">
        <v>0</v>
      </c>
    </row>
    <row r="89" spans="7:59">
      <c r="G89" t="s">
        <v>131</v>
      </c>
      <c r="H89" s="115">
        <v>48.47</v>
      </c>
      <c r="I89" s="88">
        <v>0.71</v>
      </c>
      <c r="J89" s="88">
        <v>1.9200000000000002</v>
      </c>
      <c r="K89" s="88">
        <v>0</v>
      </c>
      <c r="L89" s="88">
        <v>14.35</v>
      </c>
      <c r="M89" s="116">
        <v>0</v>
      </c>
      <c r="N89" s="115">
        <v>153.12</v>
      </c>
      <c r="O89" s="88">
        <v>205.1</v>
      </c>
      <c r="P89" s="88">
        <v>0</v>
      </c>
      <c r="Q89" s="88">
        <v>0</v>
      </c>
      <c r="R89" s="88">
        <v>0</v>
      </c>
      <c r="S89" s="116">
        <v>0</v>
      </c>
      <c r="W89">
        <v>0.42</v>
      </c>
      <c r="X89">
        <v>0.77</v>
      </c>
      <c r="Y89">
        <v>0.28999999999999998</v>
      </c>
      <c r="Z89">
        <v>0.33</v>
      </c>
      <c r="AA89">
        <v>0.44</v>
      </c>
      <c r="AB89">
        <v>0.87</v>
      </c>
      <c r="AC89">
        <v>0.38</v>
      </c>
      <c r="AD89">
        <v>0.42</v>
      </c>
      <c r="AE89">
        <v>20.09</v>
      </c>
      <c r="AF89">
        <v>20.09</v>
      </c>
      <c r="AG89">
        <v>0</v>
      </c>
      <c r="AH89">
        <v>0.43</v>
      </c>
      <c r="AI89">
        <v>0.65</v>
      </c>
      <c r="AJ89">
        <v>0.43</v>
      </c>
      <c r="AK89">
        <v>14.35</v>
      </c>
      <c r="AL89">
        <v>0.34</v>
      </c>
      <c r="AM89">
        <v>0.43</v>
      </c>
      <c r="AN89">
        <v>0</v>
      </c>
      <c r="AO89">
        <v>2.87</v>
      </c>
      <c r="AP89">
        <v>1.58</v>
      </c>
      <c r="AQ89">
        <v>0.27</v>
      </c>
      <c r="AR89">
        <v>4.83</v>
      </c>
      <c r="AS89">
        <v>2.69</v>
      </c>
      <c r="AT89">
        <v>0</v>
      </c>
      <c r="AU89">
        <v>1.83</v>
      </c>
      <c r="AV89">
        <v>5.59</v>
      </c>
      <c r="AW89">
        <v>0</v>
      </c>
      <c r="AX89">
        <v>30</v>
      </c>
      <c r="AY89">
        <v>0</v>
      </c>
      <c r="AZ89">
        <v>45</v>
      </c>
      <c r="BA89">
        <v>30</v>
      </c>
      <c r="BB89">
        <v>15</v>
      </c>
      <c r="BC89">
        <v>108.12</v>
      </c>
      <c r="BD89">
        <v>115.16</v>
      </c>
      <c r="BE89">
        <v>0</v>
      </c>
      <c r="BF89">
        <v>0</v>
      </c>
      <c r="BG89">
        <v>0</v>
      </c>
    </row>
    <row r="90" spans="7:59">
      <c r="G90" t="s">
        <v>132</v>
      </c>
      <c r="H90" s="115">
        <v>48.47</v>
      </c>
      <c r="I90" s="88">
        <v>0.71</v>
      </c>
      <c r="J90" s="88">
        <v>1.9200000000000002</v>
      </c>
      <c r="K90" s="88">
        <v>0</v>
      </c>
      <c r="L90" s="88">
        <v>14.35</v>
      </c>
      <c r="M90" s="116">
        <v>0</v>
      </c>
      <c r="N90" s="115">
        <v>153.12</v>
      </c>
      <c r="O90" s="88">
        <v>205.1</v>
      </c>
      <c r="P90" s="88">
        <v>0</v>
      </c>
      <c r="Q90" s="88">
        <v>0</v>
      </c>
      <c r="R90" s="88">
        <v>0</v>
      </c>
      <c r="S90" s="116">
        <v>0</v>
      </c>
      <c r="W90">
        <v>0.42</v>
      </c>
      <c r="X90">
        <v>0.77</v>
      </c>
      <c r="Y90">
        <v>0.28999999999999998</v>
      </c>
      <c r="Z90">
        <v>0.33</v>
      </c>
      <c r="AA90">
        <v>0.44</v>
      </c>
      <c r="AB90">
        <v>0.87</v>
      </c>
      <c r="AC90">
        <v>0.38</v>
      </c>
      <c r="AD90">
        <v>0.42</v>
      </c>
      <c r="AE90">
        <v>20.09</v>
      </c>
      <c r="AF90">
        <v>20.09</v>
      </c>
      <c r="AG90">
        <v>0</v>
      </c>
      <c r="AH90">
        <v>0.43</v>
      </c>
      <c r="AI90">
        <v>0.65</v>
      </c>
      <c r="AJ90">
        <v>0.43</v>
      </c>
      <c r="AK90">
        <v>14.35</v>
      </c>
      <c r="AL90">
        <v>0.34</v>
      </c>
      <c r="AM90">
        <v>0.43</v>
      </c>
      <c r="AN90">
        <v>0</v>
      </c>
      <c r="AO90">
        <v>2.87</v>
      </c>
      <c r="AP90">
        <v>1.58</v>
      </c>
      <c r="AQ90">
        <v>0.27</v>
      </c>
      <c r="AR90">
        <v>4.83</v>
      </c>
      <c r="AS90">
        <v>2.69</v>
      </c>
      <c r="AT90">
        <v>0</v>
      </c>
      <c r="AU90">
        <v>1.83</v>
      </c>
      <c r="AV90">
        <v>5.59</v>
      </c>
      <c r="AW90">
        <v>0</v>
      </c>
      <c r="AX90">
        <v>30</v>
      </c>
      <c r="AY90">
        <v>0</v>
      </c>
      <c r="AZ90">
        <v>45</v>
      </c>
      <c r="BA90">
        <v>30</v>
      </c>
      <c r="BB90">
        <v>15</v>
      </c>
      <c r="BC90">
        <v>108.12</v>
      </c>
      <c r="BD90">
        <v>115.16</v>
      </c>
      <c r="BE90">
        <v>0</v>
      </c>
      <c r="BF90">
        <v>0</v>
      </c>
      <c r="BG90">
        <v>0</v>
      </c>
    </row>
    <row r="91" spans="7:59">
      <c r="G91" t="s">
        <v>133</v>
      </c>
      <c r="H91" s="115">
        <v>28.38</v>
      </c>
      <c r="I91" s="88">
        <v>0.71</v>
      </c>
      <c r="J91" s="88">
        <v>1.9200000000000002</v>
      </c>
      <c r="K91" s="88">
        <v>0</v>
      </c>
      <c r="L91" s="88">
        <v>14.35</v>
      </c>
      <c r="M91" s="116">
        <v>0</v>
      </c>
      <c r="N91" s="115">
        <v>153.12</v>
      </c>
      <c r="O91" s="88">
        <v>230.1</v>
      </c>
      <c r="P91" s="88">
        <v>0</v>
      </c>
      <c r="Q91" s="88">
        <v>0</v>
      </c>
      <c r="R91" s="88">
        <v>0</v>
      </c>
      <c r="S91" s="116">
        <v>0</v>
      </c>
      <c r="W91">
        <v>0.42</v>
      </c>
      <c r="X91">
        <v>0.77</v>
      </c>
      <c r="Y91">
        <v>0.28999999999999998</v>
      </c>
      <c r="Z91">
        <v>0.33</v>
      </c>
      <c r="AA91">
        <v>0.44</v>
      </c>
      <c r="AB91">
        <v>0.87</v>
      </c>
      <c r="AC91">
        <v>0.38</v>
      </c>
      <c r="AD91">
        <v>0.42</v>
      </c>
      <c r="AE91">
        <v>0</v>
      </c>
      <c r="AF91">
        <v>20.09</v>
      </c>
      <c r="AG91">
        <v>0</v>
      </c>
      <c r="AH91">
        <v>0.43</v>
      </c>
      <c r="AI91">
        <v>0.65</v>
      </c>
      <c r="AJ91">
        <v>0.43</v>
      </c>
      <c r="AK91">
        <v>14.35</v>
      </c>
      <c r="AL91">
        <v>0.34</v>
      </c>
      <c r="AM91">
        <v>0.43</v>
      </c>
      <c r="AN91">
        <v>0</v>
      </c>
      <c r="AO91">
        <v>2.87</v>
      </c>
      <c r="AP91">
        <v>1.58</v>
      </c>
      <c r="AQ91">
        <v>0.27</v>
      </c>
      <c r="AR91">
        <v>4.83</v>
      </c>
      <c r="AS91">
        <v>2.69</v>
      </c>
      <c r="AT91">
        <v>0</v>
      </c>
      <c r="AU91">
        <v>1.83</v>
      </c>
      <c r="AV91">
        <v>5.59</v>
      </c>
      <c r="AW91">
        <v>0</v>
      </c>
      <c r="AX91">
        <v>30</v>
      </c>
      <c r="AY91">
        <v>25</v>
      </c>
      <c r="AZ91">
        <v>45</v>
      </c>
      <c r="BA91">
        <v>30</v>
      </c>
      <c r="BB91">
        <v>15</v>
      </c>
      <c r="BC91">
        <v>108.12</v>
      </c>
      <c r="BD91">
        <v>115.16</v>
      </c>
      <c r="BE91">
        <v>0</v>
      </c>
      <c r="BF91">
        <v>0</v>
      </c>
      <c r="BG91">
        <v>0</v>
      </c>
    </row>
    <row r="92" spans="7:59">
      <c r="G92" t="s">
        <v>134</v>
      </c>
      <c r="H92" s="115">
        <v>28.38</v>
      </c>
      <c r="I92" s="88">
        <v>0.71</v>
      </c>
      <c r="J92" s="88">
        <v>1.9200000000000002</v>
      </c>
      <c r="K92" s="88">
        <v>0</v>
      </c>
      <c r="L92" s="88">
        <v>14.35</v>
      </c>
      <c r="M92" s="116">
        <v>0</v>
      </c>
      <c r="N92" s="115">
        <v>153.12</v>
      </c>
      <c r="O92" s="88">
        <v>230.1</v>
      </c>
      <c r="P92" s="88">
        <v>0</v>
      </c>
      <c r="Q92" s="88">
        <v>0</v>
      </c>
      <c r="R92" s="88">
        <v>0</v>
      </c>
      <c r="S92" s="116">
        <v>0</v>
      </c>
      <c r="W92">
        <v>0.42</v>
      </c>
      <c r="X92">
        <v>0.77</v>
      </c>
      <c r="Y92">
        <v>0.28999999999999998</v>
      </c>
      <c r="Z92">
        <v>0.33</v>
      </c>
      <c r="AA92">
        <v>0.44</v>
      </c>
      <c r="AB92">
        <v>0.87</v>
      </c>
      <c r="AC92">
        <v>0.38</v>
      </c>
      <c r="AD92">
        <v>0.42</v>
      </c>
      <c r="AE92">
        <v>0</v>
      </c>
      <c r="AF92">
        <v>20.09</v>
      </c>
      <c r="AG92">
        <v>0</v>
      </c>
      <c r="AH92">
        <v>0.43</v>
      </c>
      <c r="AI92">
        <v>0.65</v>
      </c>
      <c r="AJ92">
        <v>0.43</v>
      </c>
      <c r="AK92">
        <v>14.35</v>
      </c>
      <c r="AL92">
        <v>0.34</v>
      </c>
      <c r="AM92">
        <v>0.43</v>
      </c>
      <c r="AN92">
        <v>0</v>
      </c>
      <c r="AO92">
        <v>2.87</v>
      </c>
      <c r="AP92">
        <v>1.58</v>
      </c>
      <c r="AQ92">
        <v>0.27</v>
      </c>
      <c r="AR92">
        <v>4.83</v>
      </c>
      <c r="AS92">
        <v>2.69</v>
      </c>
      <c r="AT92">
        <v>0</v>
      </c>
      <c r="AU92">
        <v>1.83</v>
      </c>
      <c r="AV92">
        <v>5.59</v>
      </c>
      <c r="AW92">
        <v>0</v>
      </c>
      <c r="AX92">
        <v>30</v>
      </c>
      <c r="AY92">
        <v>25</v>
      </c>
      <c r="AZ92">
        <v>45</v>
      </c>
      <c r="BA92">
        <v>30</v>
      </c>
      <c r="BB92">
        <v>15</v>
      </c>
      <c r="BC92">
        <v>108.12</v>
      </c>
      <c r="BD92">
        <v>115.16</v>
      </c>
      <c r="BE92">
        <v>0</v>
      </c>
      <c r="BF92">
        <v>0</v>
      </c>
      <c r="BG92">
        <v>0</v>
      </c>
    </row>
    <row r="93" spans="7:59">
      <c r="G93" t="s">
        <v>135</v>
      </c>
      <c r="H93" s="115">
        <v>28.38</v>
      </c>
      <c r="I93" s="88">
        <v>0.71</v>
      </c>
      <c r="J93" s="88">
        <v>1.9200000000000002</v>
      </c>
      <c r="K93" s="88">
        <v>0</v>
      </c>
      <c r="L93" s="88">
        <v>14.35</v>
      </c>
      <c r="M93" s="116">
        <v>0</v>
      </c>
      <c r="N93" s="115">
        <v>153.12</v>
      </c>
      <c r="O93" s="88">
        <v>230.1</v>
      </c>
      <c r="P93" s="88">
        <v>0</v>
      </c>
      <c r="Q93" s="88">
        <v>0</v>
      </c>
      <c r="R93" s="88">
        <v>0</v>
      </c>
      <c r="S93" s="116">
        <v>0</v>
      </c>
      <c r="W93">
        <v>0.42</v>
      </c>
      <c r="X93">
        <v>0.77</v>
      </c>
      <c r="Y93">
        <v>0.28999999999999998</v>
      </c>
      <c r="Z93">
        <v>0.33</v>
      </c>
      <c r="AA93">
        <v>0.44</v>
      </c>
      <c r="AB93">
        <v>0.87</v>
      </c>
      <c r="AC93">
        <v>0.38</v>
      </c>
      <c r="AD93">
        <v>0.42</v>
      </c>
      <c r="AE93">
        <v>0</v>
      </c>
      <c r="AF93">
        <v>20.09</v>
      </c>
      <c r="AG93">
        <v>0</v>
      </c>
      <c r="AH93">
        <v>0.43</v>
      </c>
      <c r="AI93">
        <v>0.65</v>
      </c>
      <c r="AJ93">
        <v>0.43</v>
      </c>
      <c r="AK93">
        <v>14.35</v>
      </c>
      <c r="AL93">
        <v>0.34</v>
      </c>
      <c r="AM93">
        <v>0.43</v>
      </c>
      <c r="AN93">
        <v>0</v>
      </c>
      <c r="AO93">
        <v>2.87</v>
      </c>
      <c r="AP93">
        <v>1.58</v>
      </c>
      <c r="AQ93">
        <v>0.27</v>
      </c>
      <c r="AR93">
        <v>4.83</v>
      </c>
      <c r="AS93">
        <v>2.69</v>
      </c>
      <c r="AT93">
        <v>0</v>
      </c>
      <c r="AU93">
        <v>1.83</v>
      </c>
      <c r="AV93">
        <v>5.59</v>
      </c>
      <c r="AW93">
        <v>0</v>
      </c>
      <c r="AX93">
        <v>30</v>
      </c>
      <c r="AY93">
        <v>25</v>
      </c>
      <c r="AZ93">
        <v>45</v>
      </c>
      <c r="BA93">
        <v>30</v>
      </c>
      <c r="BB93">
        <v>15</v>
      </c>
      <c r="BC93">
        <v>108.12</v>
      </c>
      <c r="BD93">
        <v>115.16</v>
      </c>
      <c r="BE93">
        <v>0</v>
      </c>
      <c r="BF93">
        <v>0</v>
      </c>
      <c r="BG93">
        <v>0</v>
      </c>
    </row>
    <row r="94" spans="7:59">
      <c r="G94" t="s">
        <v>136</v>
      </c>
      <c r="H94" s="115">
        <v>28.38</v>
      </c>
      <c r="I94" s="88">
        <v>0.71</v>
      </c>
      <c r="J94" s="88">
        <v>1.9200000000000002</v>
      </c>
      <c r="K94" s="88">
        <v>0</v>
      </c>
      <c r="L94" s="88">
        <v>14.35</v>
      </c>
      <c r="M94" s="116">
        <v>0</v>
      </c>
      <c r="N94" s="115">
        <v>153.12</v>
      </c>
      <c r="O94" s="88">
        <v>230.1</v>
      </c>
      <c r="P94" s="88">
        <v>0</v>
      </c>
      <c r="Q94" s="88">
        <v>0</v>
      </c>
      <c r="R94" s="88">
        <v>0</v>
      </c>
      <c r="S94" s="116">
        <v>0</v>
      </c>
      <c r="W94">
        <v>0.42</v>
      </c>
      <c r="X94">
        <v>0.77</v>
      </c>
      <c r="Y94">
        <v>0.28999999999999998</v>
      </c>
      <c r="Z94">
        <v>0.33</v>
      </c>
      <c r="AA94">
        <v>0.44</v>
      </c>
      <c r="AB94">
        <v>0.87</v>
      </c>
      <c r="AC94">
        <v>0.38</v>
      </c>
      <c r="AD94">
        <v>0.42</v>
      </c>
      <c r="AE94">
        <v>0</v>
      </c>
      <c r="AF94">
        <v>20.09</v>
      </c>
      <c r="AG94">
        <v>0</v>
      </c>
      <c r="AH94">
        <v>0.43</v>
      </c>
      <c r="AI94">
        <v>0.65</v>
      </c>
      <c r="AJ94">
        <v>0.43</v>
      </c>
      <c r="AK94">
        <v>14.35</v>
      </c>
      <c r="AL94">
        <v>0.34</v>
      </c>
      <c r="AM94">
        <v>0.43</v>
      </c>
      <c r="AN94">
        <v>0</v>
      </c>
      <c r="AO94">
        <v>2.87</v>
      </c>
      <c r="AP94">
        <v>1.58</v>
      </c>
      <c r="AQ94">
        <v>0.27</v>
      </c>
      <c r="AR94">
        <v>4.83</v>
      </c>
      <c r="AS94">
        <v>2.69</v>
      </c>
      <c r="AT94">
        <v>0</v>
      </c>
      <c r="AU94">
        <v>1.83</v>
      </c>
      <c r="AV94">
        <v>5.59</v>
      </c>
      <c r="AW94">
        <v>0</v>
      </c>
      <c r="AX94">
        <v>30</v>
      </c>
      <c r="AY94">
        <v>25</v>
      </c>
      <c r="AZ94">
        <v>45</v>
      </c>
      <c r="BA94">
        <v>30</v>
      </c>
      <c r="BB94">
        <v>15</v>
      </c>
      <c r="BC94">
        <v>108.12</v>
      </c>
      <c r="BD94">
        <v>115.16</v>
      </c>
      <c r="BE94">
        <v>0</v>
      </c>
      <c r="BF94">
        <v>0</v>
      </c>
      <c r="BG94">
        <v>0</v>
      </c>
    </row>
    <row r="95" spans="7:59">
      <c r="G95" t="s">
        <v>137</v>
      </c>
      <c r="H95" s="115">
        <v>28.38</v>
      </c>
      <c r="I95" s="88">
        <v>0.71</v>
      </c>
      <c r="J95" s="88">
        <v>1.9200000000000002</v>
      </c>
      <c r="K95" s="88">
        <v>0</v>
      </c>
      <c r="L95" s="88">
        <v>14.35</v>
      </c>
      <c r="M95" s="116">
        <v>0</v>
      </c>
      <c r="N95" s="115">
        <v>153.12</v>
      </c>
      <c r="O95" s="88">
        <v>229.07</v>
      </c>
      <c r="P95" s="88">
        <v>0</v>
      </c>
      <c r="Q95" s="88">
        <v>0</v>
      </c>
      <c r="R95" s="88">
        <v>0</v>
      </c>
      <c r="S95" s="116">
        <v>0</v>
      </c>
      <c r="W95">
        <v>0.42</v>
      </c>
      <c r="X95">
        <v>0.77</v>
      </c>
      <c r="Y95">
        <v>0.28999999999999998</v>
      </c>
      <c r="Z95">
        <v>0.33</v>
      </c>
      <c r="AA95">
        <v>0.44</v>
      </c>
      <c r="AB95">
        <v>0.87</v>
      </c>
      <c r="AC95">
        <v>0.38</v>
      </c>
      <c r="AD95">
        <v>0.42</v>
      </c>
      <c r="AE95">
        <v>0</v>
      </c>
      <c r="AF95">
        <v>20.09</v>
      </c>
      <c r="AG95">
        <v>0</v>
      </c>
      <c r="AH95">
        <v>0.43</v>
      </c>
      <c r="AI95">
        <v>0.65</v>
      </c>
      <c r="AJ95">
        <v>0.43</v>
      </c>
      <c r="AK95">
        <v>14.35</v>
      </c>
      <c r="AL95">
        <v>0.34</v>
      </c>
      <c r="AM95">
        <v>0.43</v>
      </c>
      <c r="AN95">
        <v>0</v>
      </c>
      <c r="AO95">
        <v>2.87</v>
      </c>
      <c r="AP95">
        <v>1.58</v>
      </c>
      <c r="AQ95">
        <v>0.27</v>
      </c>
      <c r="AR95">
        <v>4.83</v>
      </c>
      <c r="AS95">
        <v>2.09</v>
      </c>
      <c r="AT95">
        <v>0</v>
      </c>
      <c r="AU95">
        <v>1.83</v>
      </c>
      <c r="AV95">
        <v>5.16</v>
      </c>
      <c r="AW95">
        <v>0</v>
      </c>
      <c r="AX95">
        <v>30</v>
      </c>
      <c r="AY95">
        <v>25</v>
      </c>
      <c r="AZ95">
        <v>45</v>
      </c>
      <c r="BA95">
        <v>30</v>
      </c>
      <c r="BB95">
        <v>15</v>
      </c>
      <c r="BC95">
        <v>108.12</v>
      </c>
      <c r="BD95">
        <v>115.16</v>
      </c>
      <c r="BE95">
        <v>0</v>
      </c>
      <c r="BF95">
        <v>0</v>
      </c>
      <c r="BG95">
        <v>0</v>
      </c>
    </row>
    <row r="96" spans="7:59">
      <c r="G96" t="s">
        <v>138</v>
      </c>
      <c r="H96" s="115">
        <v>28.38</v>
      </c>
      <c r="I96" s="88">
        <v>0.71</v>
      </c>
      <c r="J96" s="88">
        <v>1.9200000000000002</v>
      </c>
      <c r="K96" s="88">
        <v>0</v>
      </c>
      <c r="L96" s="88">
        <v>14.35</v>
      </c>
      <c r="M96" s="116">
        <v>0</v>
      </c>
      <c r="N96" s="115">
        <v>153.12</v>
      </c>
      <c r="O96" s="88">
        <v>229.07</v>
      </c>
      <c r="P96" s="88">
        <v>0</v>
      </c>
      <c r="Q96" s="88">
        <v>0</v>
      </c>
      <c r="R96" s="88">
        <v>0</v>
      </c>
      <c r="S96" s="116">
        <v>0</v>
      </c>
      <c r="W96">
        <v>0.42</v>
      </c>
      <c r="X96">
        <v>0.77</v>
      </c>
      <c r="Y96">
        <v>0.28999999999999998</v>
      </c>
      <c r="Z96">
        <v>0.33</v>
      </c>
      <c r="AA96">
        <v>0.44</v>
      </c>
      <c r="AB96">
        <v>0.87</v>
      </c>
      <c r="AC96">
        <v>0.38</v>
      </c>
      <c r="AD96">
        <v>0.42</v>
      </c>
      <c r="AE96">
        <v>0</v>
      </c>
      <c r="AF96">
        <v>20.09</v>
      </c>
      <c r="AG96">
        <v>0</v>
      </c>
      <c r="AH96">
        <v>0.43</v>
      </c>
      <c r="AI96">
        <v>0.65</v>
      </c>
      <c r="AJ96">
        <v>0.43</v>
      </c>
      <c r="AK96">
        <v>14.35</v>
      </c>
      <c r="AL96">
        <v>0.34</v>
      </c>
      <c r="AM96">
        <v>0.43</v>
      </c>
      <c r="AN96">
        <v>0</v>
      </c>
      <c r="AO96">
        <v>2.87</v>
      </c>
      <c r="AP96">
        <v>1.58</v>
      </c>
      <c r="AQ96">
        <v>0.27</v>
      </c>
      <c r="AR96">
        <v>4.83</v>
      </c>
      <c r="AS96">
        <v>2.09</v>
      </c>
      <c r="AT96">
        <v>0</v>
      </c>
      <c r="AU96">
        <v>1.83</v>
      </c>
      <c r="AV96">
        <v>5.16</v>
      </c>
      <c r="AW96">
        <v>0</v>
      </c>
      <c r="AX96">
        <v>30</v>
      </c>
      <c r="AY96">
        <v>25</v>
      </c>
      <c r="AZ96">
        <v>45</v>
      </c>
      <c r="BA96">
        <v>30</v>
      </c>
      <c r="BB96">
        <v>15</v>
      </c>
      <c r="BC96">
        <v>108.12</v>
      </c>
      <c r="BD96">
        <v>115.16</v>
      </c>
      <c r="BE96">
        <v>0</v>
      </c>
      <c r="BF96">
        <v>0</v>
      </c>
      <c r="BG96">
        <v>0</v>
      </c>
    </row>
    <row r="97" spans="1:133">
      <c r="G97" t="s">
        <v>139</v>
      </c>
      <c r="H97" s="115">
        <v>28.38</v>
      </c>
      <c r="I97" s="88">
        <v>0.71</v>
      </c>
      <c r="J97" s="88">
        <v>1.9200000000000002</v>
      </c>
      <c r="K97" s="88">
        <v>0</v>
      </c>
      <c r="L97" s="88">
        <v>14.35</v>
      </c>
      <c r="M97" s="116">
        <v>0</v>
      </c>
      <c r="N97" s="115">
        <v>153.12</v>
      </c>
      <c r="O97" s="88">
        <v>229.07</v>
      </c>
      <c r="P97" s="88">
        <v>0</v>
      </c>
      <c r="Q97" s="88">
        <v>0</v>
      </c>
      <c r="R97" s="88">
        <v>0</v>
      </c>
      <c r="S97" s="116">
        <v>0</v>
      </c>
      <c r="W97">
        <v>0.42</v>
      </c>
      <c r="X97">
        <v>0.77</v>
      </c>
      <c r="Y97">
        <v>0.28999999999999998</v>
      </c>
      <c r="Z97">
        <v>0.33</v>
      </c>
      <c r="AA97">
        <v>0.44</v>
      </c>
      <c r="AB97">
        <v>0.87</v>
      </c>
      <c r="AC97">
        <v>0.38</v>
      </c>
      <c r="AD97">
        <v>0.42</v>
      </c>
      <c r="AE97">
        <v>0</v>
      </c>
      <c r="AF97">
        <v>20.09</v>
      </c>
      <c r="AG97">
        <v>0</v>
      </c>
      <c r="AH97">
        <v>0.43</v>
      </c>
      <c r="AI97">
        <v>0.65</v>
      </c>
      <c r="AJ97">
        <v>0.43</v>
      </c>
      <c r="AK97">
        <v>14.35</v>
      </c>
      <c r="AL97">
        <v>0.34</v>
      </c>
      <c r="AM97">
        <v>0.43</v>
      </c>
      <c r="AN97">
        <v>0</v>
      </c>
      <c r="AO97">
        <v>2.87</v>
      </c>
      <c r="AP97">
        <v>1.58</v>
      </c>
      <c r="AQ97">
        <v>0.27</v>
      </c>
      <c r="AR97">
        <v>4.83</v>
      </c>
      <c r="AS97">
        <v>2.09</v>
      </c>
      <c r="AT97">
        <v>0</v>
      </c>
      <c r="AU97">
        <v>1.83</v>
      </c>
      <c r="AV97">
        <v>5.16</v>
      </c>
      <c r="AW97">
        <v>0</v>
      </c>
      <c r="AX97">
        <v>30</v>
      </c>
      <c r="AY97">
        <v>25</v>
      </c>
      <c r="AZ97">
        <v>45</v>
      </c>
      <c r="BA97">
        <v>30</v>
      </c>
      <c r="BB97">
        <v>15</v>
      </c>
      <c r="BC97">
        <v>108.12</v>
      </c>
      <c r="BD97">
        <v>115.16</v>
      </c>
      <c r="BE97">
        <v>0</v>
      </c>
      <c r="BF97">
        <v>0</v>
      </c>
      <c r="BG97">
        <v>0</v>
      </c>
    </row>
    <row r="98" spans="1:133">
      <c r="G98" t="s">
        <v>140</v>
      </c>
      <c r="H98" s="115">
        <v>28.38</v>
      </c>
      <c r="I98" s="88">
        <v>0.71</v>
      </c>
      <c r="J98" s="88">
        <v>1.9200000000000002</v>
      </c>
      <c r="K98" s="88">
        <v>0</v>
      </c>
      <c r="L98" s="88">
        <v>14.35</v>
      </c>
      <c r="M98" s="116">
        <v>0</v>
      </c>
      <c r="N98" s="115">
        <v>153.12</v>
      </c>
      <c r="O98" s="88">
        <v>229.07</v>
      </c>
      <c r="P98" s="88">
        <v>0</v>
      </c>
      <c r="Q98" s="88">
        <v>0</v>
      </c>
      <c r="R98" s="88">
        <v>0</v>
      </c>
      <c r="S98" s="116">
        <v>0</v>
      </c>
      <c r="W98">
        <v>0.42</v>
      </c>
      <c r="X98">
        <v>0.77</v>
      </c>
      <c r="Y98">
        <v>0.28999999999999998</v>
      </c>
      <c r="Z98">
        <v>0.33</v>
      </c>
      <c r="AA98">
        <v>0.44</v>
      </c>
      <c r="AB98">
        <v>0.87</v>
      </c>
      <c r="AC98">
        <v>0.38</v>
      </c>
      <c r="AD98">
        <v>0.42</v>
      </c>
      <c r="AE98">
        <v>0</v>
      </c>
      <c r="AF98">
        <v>20.09</v>
      </c>
      <c r="AG98">
        <v>0</v>
      </c>
      <c r="AH98">
        <v>0.43</v>
      </c>
      <c r="AI98">
        <v>0.65</v>
      </c>
      <c r="AJ98">
        <v>0.43</v>
      </c>
      <c r="AK98">
        <v>14.35</v>
      </c>
      <c r="AL98">
        <v>0.34</v>
      </c>
      <c r="AM98">
        <v>0.43</v>
      </c>
      <c r="AN98">
        <v>0</v>
      </c>
      <c r="AO98">
        <v>2.87</v>
      </c>
      <c r="AP98">
        <v>1.58</v>
      </c>
      <c r="AQ98">
        <v>0.27</v>
      </c>
      <c r="AR98">
        <v>4.83</v>
      </c>
      <c r="AS98">
        <v>2.09</v>
      </c>
      <c r="AT98">
        <v>0</v>
      </c>
      <c r="AU98">
        <v>1.83</v>
      </c>
      <c r="AV98">
        <v>5.16</v>
      </c>
      <c r="AW98">
        <v>0</v>
      </c>
      <c r="AX98">
        <v>30</v>
      </c>
      <c r="AY98">
        <v>25</v>
      </c>
      <c r="AZ98">
        <v>45</v>
      </c>
      <c r="BA98">
        <v>30</v>
      </c>
      <c r="BB98">
        <v>15</v>
      </c>
      <c r="BC98">
        <v>108.12</v>
      </c>
      <c r="BD98">
        <v>115.16</v>
      </c>
      <c r="BE98">
        <v>0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1.8351025000000001</v>
      </c>
      <c r="I99" s="111">
        <f t="shared" ref="I99:BU99" si="1">SUM(I3:I98)/4000</f>
        <v>1.6890000000000002E-2</v>
      </c>
      <c r="J99" s="111">
        <f t="shared" si="1"/>
        <v>6.2019999999999915E-2</v>
      </c>
      <c r="K99" s="111">
        <f t="shared" si="1"/>
        <v>0.76410500000000048</v>
      </c>
      <c r="L99" s="111">
        <f t="shared" si="1"/>
        <v>0.28698000000000007</v>
      </c>
      <c r="M99" s="111">
        <f t="shared" si="1"/>
        <v>0</v>
      </c>
      <c r="N99" s="110">
        <f t="shared" si="1"/>
        <v>7.1999399999999945</v>
      </c>
      <c r="O99" s="111">
        <f t="shared" si="1"/>
        <v>4.7056999999999967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1.0160000000000023E-2</v>
      </c>
      <c r="X99">
        <f t="shared" si="1"/>
        <v>1.8480000000000017E-2</v>
      </c>
      <c r="Y99">
        <f t="shared" si="1"/>
        <v>6.9599999999999862E-3</v>
      </c>
      <c r="Z99">
        <f t="shared" si="1"/>
        <v>7.9199999999999809E-3</v>
      </c>
      <c r="AA99">
        <f t="shared" si="1"/>
        <v>1.0559999999999996E-2</v>
      </c>
      <c r="AB99">
        <f t="shared" si="1"/>
        <v>2.0880000000000006E-2</v>
      </c>
      <c r="AC99">
        <f t="shared" si="1"/>
        <v>1.0420000000000011E-2</v>
      </c>
      <c r="AD99">
        <f t="shared" si="1"/>
        <v>9.9300000000000221E-3</v>
      </c>
      <c r="AE99">
        <f t="shared" si="1"/>
        <v>0.41922249999999978</v>
      </c>
      <c r="AF99">
        <f t="shared" si="1"/>
        <v>0.4582499999999996</v>
      </c>
      <c r="AG99">
        <f t="shared" si="1"/>
        <v>1.5900000000000004E-2</v>
      </c>
      <c r="AH99">
        <f t="shared" si="1"/>
        <v>1.0319999999999994E-2</v>
      </c>
      <c r="AI99">
        <f t="shared" si="1"/>
        <v>1.5949999999999975E-2</v>
      </c>
      <c r="AJ99">
        <f t="shared" si="1"/>
        <v>1.0530000000000003E-2</v>
      </c>
      <c r="AK99">
        <f t="shared" si="1"/>
        <v>0.28698000000000007</v>
      </c>
      <c r="AL99">
        <f t="shared" si="1"/>
        <v>8.1599999999999989E-3</v>
      </c>
      <c r="AM99">
        <f t="shared" si="1"/>
        <v>1.0319999999999994E-2</v>
      </c>
      <c r="AN99">
        <f t="shared" si="1"/>
        <v>0.72318000000000027</v>
      </c>
      <c r="AO99">
        <f t="shared" si="1"/>
        <v>6.8880000000000066E-2</v>
      </c>
      <c r="AP99">
        <f t="shared" si="1"/>
        <v>3.0089999999999981E-2</v>
      </c>
      <c r="AQ99">
        <f t="shared" si="1"/>
        <v>6.0999999999999952E-3</v>
      </c>
      <c r="AR99">
        <f t="shared" si="1"/>
        <v>0.12430999999999992</v>
      </c>
      <c r="AS99">
        <f t="shared" si="1"/>
        <v>7.1059999999999901E-2</v>
      </c>
      <c r="AT99">
        <f t="shared" si="1"/>
        <v>2.9845199999999967</v>
      </c>
      <c r="AU99">
        <f t="shared" si="1"/>
        <v>4.9570000000000052E-2</v>
      </c>
      <c r="AV99">
        <f t="shared" si="1"/>
        <v>0.14191999999999988</v>
      </c>
      <c r="AW99">
        <f t="shared" si="1"/>
        <v>0.54053999999999958</v>
      </c>
      <c r="AX99">
        <f t="shared" si="1"/>
        <v>0.72</v>
      </c>
      <c r="AY99">
        <f t="shared" si="1"/>
        <v>0.29499999999999998</v>
      </c>
      <c r="AZ99">
        <f t="shared" si="1"/>
        <v>1.08</v>
      </c>
      <c r="BA99">
        <f t="shared" si="1"/>
        <v>0.18</v>
      </c>
      <c r="BB99">
        <f t="shared" si="1"/>
        <v>0.36</v>
      </c>
      <c r="BC99">
        <f t="shared" si="1"/>
        <v>2.5948800000000025</v>
      </c>
      <c r="BD99">
        <f t="shared" si="1"/>
        <v>2.7638399999999974</v>
      </c>
      <c r="BE99">
        <f t="shared" si="1"/>
        <v>0.74120999999999992</v>
      </c>
      <c r="BF99">
        <f t="shared" si="1"/>
        <v>4.0925000000000003E-2</v>
      </c>
      <c r="BG99">
        <f t="shared" si="1"/>
        <v>2.3769999999999999E-2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2022-01-27T09:49:17Z</dcterms:modified>
</cp:coreProperties>
</file>